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drawings/drawing1.xml" ContentType="application/vnd.openxmlformats-officedocument.drawing+xml"/>
  <Override PartName="/xl/queryTables/queryTable4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ignac\Desktop\my_exam_practice\Matury\zbiór cke\97\"/>
    </mc:Choice>
  </mc:AlternateContent>
  <xr:revisionPtr revIDLastSave="0" documentId="13_ncr:1_{4B585BDA-2BA5-4371-B42B-FE5859DF22FC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Dane" sheetId="1" r:id="rId1"/>
    <sheet name="zad1_zad2" sheetId="2" r:id="rId2"/>
    <sheet name="zad3" sheetId="3" r:id="rId3"/>
    <sheet name="zad4" sheetId="4" r:id="rId4"/>
  </sheets>
  <definedNames>
    <definedName name="stopa_bezrobocia" localSheetId="1">zad1_zad2!$A$1:$M$71</definedName>
    <definedName name="stopa_bezrobocia_1" localSheetId="0">Dane!$A$1:$M$71</definedName>
    <definedName name="stopa_bezrobocia_1" localSheetId="1">zad1_zad2!$A$1:$M$71</definedName>
    <definedName name="stopa_bezrobocia_1" localSheetId="2">zad3!$A$1:$M$71</definedName>
    <definedName name="stopa_bezrobocia_1" localSheetId="3">zad4!$A$1:$M$71</definedName>
  </definedNames>
  <calcPr calcId="181029"/>
  <pivotCaches>
    <pivotCache cacheId="25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9" i="4" l="1"/>
  <c r="T9" i="4"/>
  <c r="Q12" i="2"/>
  <c r="R12" i="2"/>
  <c r="R10" i="2"/>
  <c r="Q10" i="2"/>
  <c r="U8" i="4"/>
  <c r="S10" i="4"/>
  <c r="S9" i="4"/>
  <c r="P644" i="4"/>
  <c r="Q644" i="4"/>
  <c r="Q645" i="4" s="1"/>
  <c r="Q18" i="4"/>
  <c r="Q19" i="4" s="1"/>
  <c r="Q20" i="4" s="1"/>
  <c r="Q21" i="4" s="1"/>
  <c r="Q22" i="4"/>
  <c r="Q23" i="4"/>
  <c r="Q24" i="4" s="1"/>
  <c r="Q25" i="4"/>
  <c r="Q26" i="4"/>
  <c r="Q27" i="4"/>
  <c r="Q28" i="4"/>
  <c r="Q29" i="4"/>
  <c r="Q30" i="4"/>
  <c r="Q31" i="4"/>
  <c r="Q32" i="4"/>
  <c r="Q33" i="4"/>
  <c r="Q34" i="4"/>
  <c r="Q35" i="4"/>
  <c r="Q36" i="4"/>
  <c r="Q37" i="4" s="1"/>
  <c r="Q38" i="4"/>
  <c r="Q39" i="4"/>
  <c r="Q40" i="4"/>
  <c r="Q41" i="4"/>
  <c r="Q42" i="4" s="1"/>
  <c r="Q43" i="4" s="1"/>
  <c r="Q44" i="4" s="1"/>
  <c r="Q45" i="4"/>
  <c r="Q46" i="4"/>
  <c r="Q47" i="4"/>
  <c r="Q48" i="4" s="1"/>
  <c r="Q49" i="4" s="1"/>
  <c r="Q50" i="4"/>
  <c r="Q51" i="4" s="1"/>
  <c r="Q52" i="4"/>
  <c r="Q53" i="4" s="1"/>
  <c r="Q54" i="4" s="1"/>
  <c r="Q55" i="4"/>
  <c r="Q56" i="4" s="1"/>
  <c r="Q57" i="4"/>
  <c r="Q58" i="4" s="1"/>
  <c r="Q59" i="4"/>
  <c r="Q60" i="4"/>
  <c r="Q61" i="4"/>
  <c r="Q62" i="4"/>
  <c r="Q63" i="4"/>
  <c r="Q64" i="4"/>
  <c r="Q65" i="4"/>
  <c r="Q66" i="4" s="1"/>
  <c r="Q67" i="4"/>
  <c r="Q68" i="4"/>
  <c r="Q69" i="4" s="1"/>
  <c r="Q70" i="4" s="1"/>
  <c r="Q71" i="4"/>
  <c r="Q72" i="4" s="1"/>
  <c r="Q73" i="4" s="1"/>
  <c r="Q74" i="4" s="1"/>
  <c r="Q75" i="4" s="1"/>
  <c r="Q76" i="4" s="1"/>
  <c r="Q77" i="4" s="1"/>
  <c r="Q78" i="4" s="1"/>
  <c r="Q79" i="4" s="1"/>
  <c r="Q80" i="4" s="1"/>
  <c r="Q81" i="4" s="1"/>
  <c r="Q82" i="4" s="1"/>
  <c r="Q83" i="4" s="1"/>
  <c r="Q84" i="4"/>
  <c r="Q85" i="4" s="1"/>
  <c r="Q86" i="4" s="1"/>
  <c r="Q87" i="4" s="1"/>
  <c r="Q88" i="4" s="1"/>
  <c r="Q89" i="4"/>
  <c r="Q90" i="4" s="1"/>
  <c r="Q91" i="4" s="1"/>
  <c r="Q92" i="4"/>
  <c r="Q93" i="4"/>
  <c r="Q94" i="4" s="1"/>
  <c r="Q95" i="4" s="1"/>
  <c r="Q96" i="4" s="1"/>
  <c r="Q97" i="4"/>
  <c r="Q98" i="4" s="1"/>
  <c r="Q99" i="4" s="1"/>
  <c r="Q100" i="4" s="1"/>
  <c r="Q101" i="4"/>
  <c r="Q102" i="4" s="1"/>
  <c r="Q103" i="4"/>
  <c r="Q104" i="4"/>
  <c r="Q105" i="4"/>
  <c r="Q106" i="4" s="1"/>
  <c r="Q107" i="4" s="1"/>
  <c r="Q108" i="4" s="1"/>
  <c r="Q109" i="4" s="1"/>
  <c r="Q110" i="4"/>
  <c r="Q111" i="4"/>
  <c r="Q112" i="4"/>
  <c r="Q113" i="4"/>
  <c r="Q114" i="4" s="1"/>
  <c r="Q115" i="4"/>
  <c r="Q116" i="4"/>
  <c r="Q117" i="4"/>
  <c r="Q118" i="4"/>
  <c r="Q119" i="4"/>
  <c r="Q120" i="4"/>
  <c r="Q121" i="4"/>
  <c r="Q122" i="4"/>
  <c r="Q123" i="4"/>
  <c r="Q124" i="4"/>
  <c r="Q125" i="4"/>
  <c r="Q126" i="4"/>
  <c r="Q127" i="4"/>
  <c r="Q128" i="4" s="1"/>
  <c r="Q129" i="4"/>
  <c r="Q130" i="4"/>
  <c r="Q131" i="4"/>
  <c r="Q132" i="4"/>
  <c r="Q133" i="4" s="1"/>
  <c r="Q134" i="4" s="1"/>
  <c r="Q135" i="4" s="1"/>
  <c r="Q136" i="4"/>
  <c r="Q137" i="4"/>
  <c r="Q138" i="4" s="1"/>
  <c r="Q139" i="4"/>
  <c r="Q140" i="4"/>
  <c r="Q141" i="4" s="1"/>
  <c r="Q142" i="4" s="1"/>
  <c r="Q143" i="4"/>
  <c r="Q144" i="4" s="1"/>
  <c r="Q145" i="4"/>
  <c r="Q146" i="4" s="1"/>
  <c r="Q147" i="4" s="1"/>
  <c r="Q148" i="4" s="1"/>
  <c r="Q149" i="4"/>
  <c r="Q150" i="4" s="1"/>
  <c r="Q151" i="4"/>
  <c r="Q152" i="4" s="1"/>
  <c r="Q153" i="4"/>
  <c r="Q154" i="4" s="1"/>
  <c r="Q155" i="4"/>
  <c r="Q156" i="4"/>
  <c r="Q157" i="4" s="1"/>
  <c r="Q158" i="4" s="1"/>
  <c r="Q159" i="4"/>
  <c r="Q160" i="4" s="1"/>
  <c r="Q161" i="4" s="1"/>
  <c r="Q162" i="4" s="1"/>
  <c r="Q163" i="4" s="1"/>
  <c r="Q164" i="4" s="1"/>
  <c r="Q165" i="4"/>
  <c r="Q166" i="4"/>
  <c r="Q167" i="4"/>
  <c r="Q168" i="4" s="1"/>
  <c r="Q169" i="4" s="1"/>
  <c r="Q170" i="4"/>
  <c r="Q171" i="4"/>
  <c r="Q172" i="4"/>
  <c r="Q173" i="4" s="1"/>
  <c r="Q174" i="4"/>
  <c r="Q175" i="4"/>
  <c r="Q176" i="4"/>
  <c r="Q177" i="4"/>
  <c r="Q178" i="4"/>
  <c r="Q179" i="4" s="1"/>
  <c r="Q180" i="4" s="1"/>
  <c r="Q181" i="4"/>
  <c r="Q182" i="4" s="1"/>
  <c r="Q183" i="4" s="1"/>
  <c r="Q184" i="4" s="1"/>
  <c r="Q185" i="4" s="1"/>
  <c r="Q186" i="4" s="1"/>
  <c r="Q187" i="4" s="1"/>
  <c r="Q188" i="4"/>
  <c r="Q189" i="4" s="1"/>
  <c r="Q190" i="4" s="1"/>
  <c r="Q191" i="4" s="1"/>
  <c r="Q192" i="4" s="1"/>
  <c r="Q193" i="4" s="1"/>
  <c r="Q194" i="4"/>
  <c r="Q195" i="4"/>
  <c r="Q196" i="4"/>
  <c r="Q197" i="4"/>
  <c r="Q198" i="4"/>
  <c r="Q199" i="4"/>
  <c r="Q200" i="4" s="1"/>
  <c r="Q201" i="4"/>
  <c r="Q202" i="4" s="1"/>
  <c r="Q203" i="4"/>
  <c r="Q204" i="4"/>
  <c r="Q205" i="4" s="1"/>
  <c r="Q206" i="4"/>
  <c r="Q207" i="4"/>
  <c r="Q208" i="4"/>
  <c r="Q209" i="4"/>
  <c r="Q210" i="4"/>
  <c r="Q211" i="4" s="1"/>
  <c r="Q212" i="4" s="1"/>
  <c r="Q213" i="4" s="1"/>
  <c r="Q214" i="4"/>
  <c r="Q215" i="4"/>
  <c r="Q216" i="4" s="1"/>
  <c r="Q217" i="4"/>
  <c r="Q218" i="4"/>
  <c r="Q219" i="4" s="1"/>
  <c r="Q220" i="4"/>
  <c r="Q221" i="4" s="1"/>
  <c r="Q222" i="4"/>
  <c r="Q223" i="4"/>
  <c r="Q224" i="4" s="1"/>
  <c r="Q225" i="4"/>
  <c r="Q226" i="4" s="1"/>
  <c r="Q227" i="4"/>
  <c r="Q228" i="4"/>
  <c r="Q229" i="4"/>
  <c r="Q230" i="4" s="1"/>
  <c r="Q231" i="4" s="1"/>
  <c r="Q232" i="4" s="1"/>
  <c r="Q233" i="4" s="1"/>
  <c r="Q234" i="4"/>
  <c r="Q235" i="4" s="1"/>
  <c r="Q236" i="4" s="1"/>
  <c r="Q237" i="4"/>
  <c r="Q238" i="4"/>
  <c r="Q239" i="4"/>
  <c r="Q240" i="4"/>
  <c r="Q241" i="4"/>
  <c r="Q242" i="4" s="1"/>
  <c r="Q243" i="4" s="1"/>
  <c r="Q244" i="4"/>
  <c r="Q245" i="4" s="1"/>
  <c r="Q246" i="4" s="1"/>
  <c r="Q247" i="4" s="1"/>
  <c r="Q248" i="4"/>
  <c r="Q249" i="4"/>
  <c r="Q250" i="4"/>
  <c r="Q251" i="4" s="1"/>
  <c r="Q252" i="4" s="1"/>
  <c r="Q253" i="4"/>
  <c r="Q254" i="4" s="1"/>
  <c r="Q255" i="4" s="1"/>
  <c r="Q256" i="4" s="1"/>
  <c r="Q257" i="4"/>
  <c r="Q258" i="4"/>
  <c r="Q259" i="4" s="1"/>
  <c r="Q260" i="4"/>
  <c r="Q261" i="4"/>
  <c r="Q262" i="4" s="1"/>
  <c r="Q263" i="4" s="1"/>
  <c r="Q264" i="4" s="1"/>
  <c r="Q265" i="4" s="1"/>
  <c r="Q266" i="4"/>
  <c r="Q267" i="4"/>
  <c r="Q268" i="4"/>
  <c r="Q269" i="4"/>
  <c r="Q270" i="4" s="1"/>
  <c r="Q271" i="4" s="1"/>
  <c r="Q272" i="4" s="1"/>
  <c r="Q273" i="4"/>
  <c r="Q274" i="4" s="1"/>
  <c r="Q275" i="4" s="1"/>
  <c r="Q276" i="4" s="1"/>
  <c r="Q277" i="4" s="1"/>
  <c r="Q278" i="4" s="1"/>
  <c r="Q279" i="4"/>
  <c r="Q280" i="4" s="1"/>
  <c r="Q281" i="4"/>
  <c r="Q282" i="4" s="1"/>
  <c r="Q283" i="4"/>
  <c r="Q284" i="4"/>
  <c r="Q285" i="4" s="1"/>
  <c r="Q286" i="4" s="1"/>
  <c r="Q287" i="4" s="1"/>
  <c r="Q288" i="4" s="1"/>
  <c r="Q289" i="4" s="1"/>
  <c r="Q290" i="4" s="1"/>
  <c r="Q291" i="4" s="1"/>
  <c r="Q292" i="4"/>
  <c r="Q293" i="4" s="1"/>
  <c r="Q294" i="4" s="1"/>
  <c r="Q295" i="4" s="1"/>
  <c r="Q296" i="4" s="1"/>
  <c r="Q297" i="4"/>
  <c r="Q298" i="4" s="1"/>
  <c r="Q299" i="4" s="1"/>
  <c r="Q300" i="4" s="1"/>
  <c r="Q301" i="4"/>
  <c r="Q302" i="4" s="1"/>
  <c r="Q303" i="4" s="1"/>
  <c r="Q304" i="4" s="1"/>
  <c r="Q305" i="4"/>
  <c r="Q306" i="4"/>
  <c r="Q307" i="4" s="1"/>
  <c r="Q308" i="4" s="1"/>
  <c r="Q309" i="4" s="1"/>
  <c r="Q310" i="4"/>
  <c r="Q311" i="4" s="1"/>
  <c r="Q312" i="4" s="1"/>
  <c r="Q313" i="4"/>
  <c r="Q314" i="4" s="1"/>
  <c r="Q315" i="4" s="1"/>
  <c r="Q316" i="4" s="1"/>
  <c r="Q317" i="4" s="1"/>
  <c r="Q318" i="4"/>
  <c r="Q319" i="4" s="1"/>
  <c r="Q320" i="4" s="1"/>
  <c r="Q321" i="4"/>
  <c r="Q322" i="4" s="1"/>
  <c r="Q323" i="4"/>
  <c r="Q324" i="4"/>
  <c r="Q325" i="4" s="1"/>
  <c r="Q326" i="4"/>
  <c r="Q327" i="4" s="1"/>
  <c r="Q328" i="4" s="1"/>
  <c r="Q329" i="4"/>
  <c r="Q330" i="4"/>
  <c r="Q331" i="4" s="1"/>
  <c r="Q332" i="4"/>
  <c r="Q333" i="4"/>
  <c r="Q334" i="4"/>
  <c r="Q335" i="4"/>
  <c r="Q336" i="4"/>
  <c r="Q337" i="4"/>
  <c r="Q338" i="4"/>
  <c r="Q339" i="4"/>
  <c r="Q340" i="4"/>
  <c r="Q341" i="4"/>
  <c r="Q342" i="4"/>
  <c r="Q343" i="4" s="1"/>
  <c r="Q344" i="4"/>
  <c r="Q345" i="4"/>
  <c r="Q346" i="4"/>
  <c r="Q347" i="4" s="1"/>
  <c r="Q348" i="4" s="1"/>
  <c r="Q349" i="4" s="1"/>
  <c r="Q350" i="4"/>
  <c r="Q351" i="4"/>
  <c r="Q352" i="4" s="1"/>
  <c r="Q353" i="4"/>
  <c r="Q354" i="4"/>
  <c r="Q355" i="4" s="1"/>
  <c r="Q356" i="4" s="1"/>
  <c r="Q357" i="4"/>
  <c r="Q358" i="4" s="1"/>
  <c r="Q359" i="4"/>
  <c r="Q360" i="4" s="1"/>
  <c r="Q361" i="4"/>
  <c r="Q362" i="4" s="1"/>
  <c r="Q363" i="4" s="1"/>
  <c r="Q364" i="4" s="1"/>
  <c r="Q365" i="4" s="1"/>
  <c r="Q366" i="4"/>
  <c r="Q367" i="4" s="1"/>
  <c r="Q368" i="4" s="1"/>
  <c r="Q369" i="4"/>
  <c r="Q370" i="4"/>
  <c r="Q371" i="4"/>
  <c r="Q372" i="4"/>
  <c r="Q373" i="4"/>
  <c r="Q374" i="4" s="1"/>
  <c r="Q375" i="4" s="1"/>
  <c r="Q376" i="4" s="1"/>
  <c r="Q377" i="4"/>
  <c r="Q378" i="4" s="1"/>
  <c r="Q379" i="4" s="1"/>
  <c r="Q380" i="4"/>
  <c r="Q381" i="4" s="1"/>
  <c r="Q382" i="4"/>
  <c r="Q383" i="4" s="1"/>
  <c r="Q384" i="4"/>
  <c r="Q385" i="4"/>
  <c r="Q386" i="4" s="1"/>
  <c r="Q387" i="4" s="1"/>
  <c r="Q388" i="4"/>
  <c r="Q389" i="4"/>
  <c r="Q390" i="4" s="1"/>
  <c r="Q391" i="4"/>
  <c r="Q392" i="4"/>
  <c r="Q393" i="4"/>
  <c r="Q394" i="4" s="1"/>
  <c r="Q395" i="4"/>
  <c r="Q396" i="4"/>
  <c r="Q397" i="4" s="1"/>
  <c r="Q398" i="4"/>
  <c r="Q399" i="4"/>
  <c r="Q400" i="4"/>
  <c r="Q401" i="4"/>
  <c r="Q402" i="4" s="1"/>
  <c r="Q403" i="4" s="1"/>
  <c r="Q404" i="4" s="1"/>
  <c r="Q405" i="4" s="1"/>
  <c r="Q406" i="4" s="1"/>
  <c r="Q407" i="4" s="1"/>
  <c r="Q408" i="4" s="1"/>
  <c r="Q409" i="4"/>
  <c r="Q410" i="4" s="1"/>
  <c r="Q411" i="4" s="1"/>
  <c r="Q412" i="4"/>
  <c r="Q413" i="4" s="1"/>
  <c r="Q414" i="4"/>
  <c r="Q415" i="4"/>
  <c r="Q416" i="4" s="1"/>
  <c r="Q417" i="4" s="1"/>
  <c r="Q418" i="4"/>
  <c r="Q419" i="4"/>
  <c r="Q420" i="4"/>
  <c r="Q421" i="4" s="1"/>
  <c r="Q422" i="4"/>
  <c r="Q423" i="4"/>
  <c r="Q424" i="4" s="1"/>
  <c r="Q425" i="4"/>
  <c r="Q426" i="4" s="1"/>
  <c r="Q427" i="4"/>
  <c r="Q428" i="4"/>
  <c r="Q429" i="4"/>
  <c r="Q430" i="4" s="1"/>
  <c r="Q431" i="4" s="1"/>
  <c r="Q432" i="4" s="1"/>
  <c r="Q433" i="4" s="1"/>
  <c r="Q434" i="4" s="1"/>
  <c r="Q435" i="4"/>
  <c r="Q436" i="4"/>
  <c r="Q437" i="4" s="1"/>
  <c r="Q438" i="4" s="1"/>
  <c r="Q439" i="4" s="1"/>
  <c r="Q440" i="4" s="1"/>
  <c r="Q441" i="4"/>
  <c r="Q442" i="4" s="1"/>
  <c r="Q443" i="4"/>
  <c r="Q444" i="4"/>
  <c r="Q445" i="4"/>
  <c r="Q446" i="4" s="1"/>
  <c r="Q447" i="4" s="1"/>
  <c r="Q448" i="4"/>
  <c r="Q449" i="4"/>
  <c r="Q450" i="4" s="1"/>
  <c r="Q451" i="4" s="1"/>
  <c r="Q452" i="4" s="1"/>
  <c r="Q453" i="4"/>
  <c r="Q454" i="4"/>
  <c r="Q455" i="4"/>
  <c r="Q456" i="4" s="1"/>
  <c r="Q457" i="4"/>
  <c r="Q458" i="4" s="1"/>
  <c r="Q459" i="4" s="1"/>
  <c r="Q460" i="4"/>
  <c r="Q461" i="4"/>
  <c r="Q462" i="4"/>
  <c r="Q463" i="4" s="1"/>
  <c r="Q464" i="4"/>
  <c r="Q465" i="4"/>
  <c r="Q466" i="4"/>
  <c r="Q467" i="4"/>
  <c r="Q468" i="4"/>
  <c r="Q469" i="4" s="1"/>
  <c r="Q470" i="4" s="1"/>
  <c r="Q471" i="4" s="1"/>
  <c r="Q472" i="4" s="1"/>
  <c r="Q473" i="4"/>
  <c r="Q474" i="4" s="1"/>
  <c r="Q475" i="4" s="1"/>
  <c r="Q476" i="4" s="1"/>
  <c r="Q477" i="4" s="1"/>
  <c r="Q478" i="4"/>
  <c r="Q479" i="4" s="1"/>
  <c r="Q480" i="4" s="1"/>
  <c r="Q481" i="4"/>
  <c r="Q482" i="4"/>
  <c r="Q483" i="4"/>
  <c r="Q484" i="4"/>
  <c r="Q485" i="4" s="1"/>
  <c r="Q486" i="4"/>
  <c r="Q487" i="4" s="1"/>
  <c r="Q488" i="4" s="1"/>
  <c r="Q489" i="4"/>
  <c r="Q490" i="4"/>
  <c r="Q491" i="4"/>
  <c r="Q492" i="4"/>
  <c r="Q493" i="4"/>
  <c r="Q494" i="4"/>
  <c r="Q495" i="4"/>
  <c r="Q496" i="4"/>
  <c r="Q497" i="4"/>
  <c r="Q498" i="4" s="1"/>
  <c r="Q499" i="4" s="1"/>
  <c r="Q500" i="4"/>
  <c r="Q501" i="4"/>
  <c r="Q502" i="4" s="1"/>
  <c r="Q503" i="4" s="1"/>
  <c r="Q504" i="4" s="1"/>
  <c r="Q505" i="4"/>
  <c r="Q506" i="4" s="1"/>
  <c r="Q507" i="4"/>
  <c r="Q508" i="4"/>
  <c r="Q509" i="4"/>
  <c r="Q510" i="4" s="1"/>
  <c r="Q511" i="4" s="1"/>
  <c r="Q512" i="4" s="1"/>
  <c r="Q513" i="4"/>
  <c r="Q514" i="4" s="1"/>
  <c r="Q515" i="4" s="1"/>
  <c r="Q516" i="4" s="1"/>
  <c r="Q517" i="4" s="1"/>
  <c r="Q518" i="4" s="1"/>
  <c r="Q519" i="4"/>
  <c r="Q520" i="4" s="1"/>
  <c r="Q521" i="4"/>
  <c r="Q522" i="4"/>
  <c r="Q523" i="4" s="1"/>
  <c r="Q524" i="4" s="1"/>
  <c r="Q525" i="4" s="1"/>
  <c r="Q526" i="4"/>
  <c r="Q527" i="4" s="1"/>
  <c r="Q528" i="4" s="1"/>
  <c r="Q529" i="4"/>
  <c r="Q530" i="4" s="1"/>
  <c r="Q531" i="4"/>
  <c r="Q532" i="4"/>
  <c r="Q533" i="4"/>
  <c r="Q534" i="4" s="1"/>
  <c r="Q535" i="4" s="1"/>
  <c r="Q536" i="4" s="1"/>
  <c r="Q537" i="4"/>
  <c r="Q538" i="4" s="1"/>
  <c r="Q539" i="4"/>
  <c r="Q540" i="4"/>
  <c r="Q541" i="4"/>
  <c r="Q542" i="4" s="1"/>
  <c r="Q543" i="4"/>
  <c r="Q544" i="4" s="1"/>
  <c r="Q545" i="4"/>
  <c r="Q546" i="4" s="1"/>
  <c r="Q547" i="4"/>
  <c r="Q548" i="4"/>
  <c r="Q549" i="4"/>
  <c r="Q550" i="4"/>
  <c r="Q551" i="4" s="1"/>
  <c r="Q552" i="4"/>
  <c r="Q553" i="4"/>
  <c r="Q554" i="4" s="1"/>
  <c r="Q555" i="4" s="1"/>
  <c r="Q556" i="4" s="1"/>
  <c r="Q557" i="4" s="1"/>
  <c r="Q558" i="4" s="1"/>
  <c r="Q559" i="4" s="1"/>
  <c r="Q560" i="4" s="1"/>
  <c r="Q561" i="4"/>
  <c r="Q562" i="4" s="1"/>
  <c r="Q563" i="4" s="1"/>
  <c r="Q564" i="4" s="1"/>
  <c r="Q565" i="4"/>
  <c r="Q566" i="4" s="1"/>
  <c r="Q567" i="4" s="1"/>
  <c r="Q568" i="4" s="1"/>
  <c r="Q569" i="4"/>
  <c r="Q570" i="4" s="1"/>
  <c r="Q571" i="4" s="1"/>
  <c r="Q572" i="4"/>
  <c r="Q573" i="4"/>
  <c r="Q574" i="4" s="1"/>
  <c r="Q575" i="4" s="1"/>
  <c r="Q576" i="4" s="1"/>
  <c r="Q577" i="4"/>
  <c r="Q578" i="4"/>
  <c r="Q579" i="4" s="1"/>
  <c r="Q580" i="4" s="1"/>
  <c r="Q581" i="4"/>
  <c r="Q582" i="4"/>
  <c r="Q583" i="4"/>
  <c r="Q584" i="4" s="1"/>
  <c r="Q585" i="4"/>
  <c r="Q586" i="4"/>
  <c r="Q587" i="4" s="1"/>
  <c r="Q588" i="4"/>
  <c r="Q589" i="4"/>
  <c r="Q590" i="4"/>
  <c r="Q591" i="4"/>
  <c r="Q592" i="4" s="1"/>
  <c r="Q593" i="4" s="1"/>
  <c r="Q594" i="4"/>
  <c r="Q595" i="4" s="1"/>
  <c r="Q596" i="4" s="1"/>
  <c r="Q597" i="4"/>
  <c r="Q598" i="4"/>
  <c r="Q599" i="4"/>
  <c r="Q600" i="4" s="1"/>
  <c r="Q601" i="4"/>
  <c r="Q602" i="4" s="1"/>
  <c r="Q603" i="4"/>
  <c r="Q604" i="4"/>
  <c r="Q605" i="4"/>
  <c r="Q606" i="4"/>
  <c r="Q607" i="4" s="1"/>
  <c r="Q608" i="4"/>
  <c r="Q609" i="4"/>
  <c r="Q610" i="4" s="1"/>
  <c r="Q611" i="4"/>
  <c r="Q612" i="4"/>
  <c r="Q613" i="4"/>
  <c r="Q614" i="4"/>
  <c r="Q615" i="4" s="1"/>
  <c r="Q616" i="4" s="1"/>
  <c r="Q617" i="4"/>
  <c r="Q618" i="4"/>
  <c r="Q619" i="4" s="1"/>
  <c r="Q620" i="4" s="1"/>
  <c r="Q621" i="4"/>
  <c r="Q622" i="4"/>
  <c r="Q623" i="4" s="1"/>
  <c r="Q624" i="4" s="1"/>
  <c r="Q625" i="4"/>
  <c r="Q626" i="4" s="1"/>
  <c r="Q627" i="4"/>
  <c r="Q628" i="4"/>
  <c r="Q629" i="4"/>
  <c r="Q630" i="4"/>
  <c r="Q631" i="4" s="1"/>
  <c r="Q632" i="4" s="1"/>
  <c r="Q633" i="4"/>
  <c r="Q634" i="4" s="1"/>
  <c r="Q635" i="4" s="1"/>
  <c r="Q636" i="4" s="1"/>
  <c r="Q637" i="4" s="1"/>
  <c r="Q638" i="4" s="1"/>
  <c r="Q639" i="4"/>
  <c r="Q640" i="4" s="1"/>
  <c r="Q641" i="4"/>
  <c r="Q642" i="4" s="1"/>
  <c r="Q643" i="4"/>
  <c r="Q662" i="4"/>
  <c r="Q663" i="4" s="1"/>
  <c r="Q664" i="4" s="1"/>
  <c r="Q665" i="4"/>
  <c r="Q695" i="4"/>
  <c r="Q696" i="4" s="1"/>
  <c r="Q697" i="4"/>
  <c r="Q698" i="4" s="1"/>
  <c r="Q699" i="4"/>
  <c r="Q703" i="4"/>
  <c r="Q704" i="4" s="1"/>
  <c r="Q705" i="4" s="1"/>
  <c r="Q706" i="4" s="1"/>
  <c r="Q707" i="4" s="1"/>
  <c r="Q711" i="4"/>
  <c r="Q712" i="4" s="1"/>
  <c r="Q713" i="4"/>
  <c r="Q714" i="4" s="1"/>
  <c r="Q715" i="4" s="1"/>
  <c r="Q716" i="4" s="1"/>
  <c r="Q717" i="4" s="1"/>
  <c r="Q718" i="4" s="1"/>
  <c r="Q719" i="4" s="1"/>
  <c r="Q721" i="4"/>
  <c r="Q747" i="4"/>
  <c r="Q748" i="4" s="1"/>
  <c r="Q749" i="4" s="1"/>
  <c r="Q750" i="4"/>
  <c r="Q751" i="4" s="1"/>
  <c r="Q752" i="4" s="1"/>
  <c r="Q753" i="4" s="1"/>
  <c r="Q754" i="4" s="1"/>
  <c r="Q755" i="4" s="1"/>
  <c r="Q756" i="4" s="1"/>
  <c r="Q760" i="4"/>
  <c r="Q764" i="4"/>
  <c r="Q765" i="4"/>
  <c r="Q766" i="4" s="1"/>
  <c r="Q767" i="4" s="1"/>
  <c r="Q768" i="4" s="1"/>
  <c r="Q769" i="4" s="1"/>
  <c r="Q770" i="4" s="1"/>
  <c r="Q771" i="4" s="1"/>
  <c r="Q772" i="4" s="1"/>
  <c r="Q773" i="4"/>
  <c r="Q799" i="4"/>
  <c r="Q815" i="4"/>
  <c r="Q816" i="4" s="1"/>
  <c r="Q817" i="4"/>
  <c r="Q818" i="4" s="1"/>
  <c r="Q819" i="4" s="1"/>
  <c r="Q827" i="4"/>
  <c r="Q828" i="4" s="1"/>
  <c r="Q831" i="4"/>
  <c r="Q832" i="4"/>
  <c r="Q833" i="4"/>
  <c r="Q841" i="4"/>
  <c r="Q842" i="4"/>
  <c r="Q869" i="4"/>
  <c r="Q870" i="4"/>
  <c r="Q871" i="4" s="1"/>
  <c r="Q872" i="4" s="1"/>
  <c r="Q873" i="4" s="1"/>
  <c r="Q874" i="4" s="1"/>
  <c r="Q875" i="4" s="1"/>
  <c r="Q876" i="4" s="1"/>
  <c r="Q877" i="4"/>
  <c r="Q878" i="4" s="1"/>
  <c r="Q879" i="4" s="1"/>
  <c r="Q880" i="4" s="1"/>
  <c r="Q17" i="4"/>
  <c r="Q5" i="4"/>
  <c r="Q12" i="4"/>
  <c r="Q13" i="4"/>
  <c r="Q14" i="4" s="1"/>
  <c r="Q15" i="4" s="1"/>
  <c r="Q16" i="4" s="1"/>
  <c r="Q10" i="4"/>
  <c r="Q11" i="4" s="1"/>
  <c r="Q7" i="4"/>
  <c r="Q8" i="4" s="1"/>
  <c r="Q9" i="4" s="1"/>
  <c r="Q6" i="4"/>
  <c r="P57" i="4"/>
  <c r="P58" i="4" s="1"/>
  <c r="P59" i="4" s="1"/>
  <c r="P60" i="4" s="1"/>
  <c r="P61" i="4" s="1"/>
  <c r="P62" i="4" s="1"/>
  <c r="P63" i="4" s="1"/>
  <c r="P64" i="4"/>
  <c r="P65" i="4" s="1"/>
  <c r="P66" i="4" s="1"/>
  <c r="P67" i="4" s="1"/>
  <c r="P68" i="4" s="1"/>
  <c r="P69" i="4"/>
  <c r="P70" i="4" s="1"/>
  <c r="P71" i="4" s="1"/>
  <c r="P72" i="4" s="1"/>
  <c r="P73" i="4" s="1"/>
  <c r="P74" i="4" s="1"/>
  <c r="P75" i="4" s="1"/>
  <c r="P76" i="4" s="1"/>
  <c r="P77" i="4" s="1"/>
  <c r="P78" i="4" s="1"/>
  <c r="P79" i="4" s="1"/>
  <c r="P80" i="4" s="1"/>
  <c r="P81" i="4" s="1"/>
  <c r="P82" i="4"/>
  <c r="P83" i="4" s="1"/>
  <c r="P84" i="4" s="1"/>
  <c r="P85" i="4" s="1"/>
  <c r="P86" i="4" s="1"/>
  <c r="P87" i="4" s="1"/>
  <c r="P88" i="4" s="1"/>
  <c r="P89" i="4" s="1"/>
  <c r="P90" i="4" s="1"/>
  <c r="P91" i="4" s="1"/>
  <c r="P92" i="4" s="1"/>
  <c r="P93" i="4" s="1"/>
  <c r="P94" i="4" s="1"/>
  <c r="P95" i="4"/>
  <c r="P96" i="4"/>
  <c r="P97" i="4" s="1"/>
  <c r="P98" i="4" s="1"/>
  <c r="P99" i="4" s="1"/>
  <c r="P100" i="4" s="1"/>
  <c r="P101" i="4" s="1"/>
  <c r="P102" i="4" s="1"/>
  <c r="P103" i="4" s="1"/>
  <c r="P104" i="4"/>
  <c r="P105" i="4" s="1"/>
  <c r="P106" i="4" s="1"/>
  <c r="P107" i="4" s="1"/>
  <c r="P108" i="4"/>
  <c r="P109" i="4"/>
  <c r="P110" i="4" s="1"/>
  <c r="P111" i="4" s="1"/>
  <c r="P112" i="4"/>
  <c r="P113" i="4" s="1"/>
  <c r="P114" i="4" s="1"/>
  <c r="P115" i="4" s="1"/>
  <c r="P116" i="4" s="1"/>
  <c r="P117" i="4" s="1"/>
  <c r="P118" i="4" s="1"/>
  <c r="P119" i="4" s="1"/>
  <c r="P120" i="4" s="1"/>
  <c r="P121" i="4"/>
  <c r="P122" i="4" s="1"/>
  <c r="P123" i="4" s="1"/>
  <c r="P124" i="4" s="1"/>
  <c r="P125" i="4" s="1"/>
  <c r="P126" i="4" s="1"/>
  <c r="P127" i="4" s="1"/>
  <c r="P128" i="4"/>
  <c r="P129" i="4" s="1"/>
  <c r="P130" i="4" s="1"/>
  <c r="P131" i="4" s="1"/>
  <c r="P132" i="4" s="1"/>
  <c r="P133" i="4" s="1"/>
  <c r="P134" i="4"/>
  <c r="P135" i="4" s="1"/>
  <c r="P136" i="4"/>
  <c r="P137" i="4" s="1"/>
  <c r="P138" i="4" s="1"/>
  <c r="P139" i="4" s="1"/>
  <c r="P140" i="4" s="1"/>
  <c r="P141" i="4" s="1"/>
  <c r="P142" i="4" s="1"/>
  <c r="P143" i="4" s="1"/>
  <c r="P144" i="4" s="1"/>
  <c r="P145" i="4" s="1"/>
  <c r="P146" i="4" s="1"/>
  <c r="P147" i="4"/>
  <c r="P148" i="4"/>
  <c r="P149" i="4"/>
  <c r="P150" i="4" s="1"/>
  <c r="P151" i="4" s="1"/>
  <c r="P152" i="4" s="1"/>
  <c r="P153" i="4" s="1"/>
  <c r="P154" i="4" s="1"/>
  <c r="P155" i="4" s="1"/>
  <c r="P156" i="4" s="1"/>
  <c r="P157" i="4" s="1"/>
  <c r="P158" i="4" s="1"/>
  <c r="P159" i="4" s="1"/>
  <c r="P160" i="4"/>
  <c r="P161" i="4" s="1"/>
  <c r="P162" i="4" s="1"/>
  <c r="P163" i="4" s="1"/>
  <c r="P164" i="4" s="1"/>
  <c r="P165" i="4" s="1"/>
  <c r="P166" i="4" s="1"/>
  <c r="P167" i="4" s="1"/>
  <c r="P168" i="4" s="1"/>
  <c r="P169" i="4" s="1"/>
  <c r="P170" i="4" s="1"/>
  <c r="P171" i="4" s="1"/>
  <c r="P172" i="4" s="1"/>
  <c r="P173" i="4"/>
  <c r="P174" i="4" s="1"/>
  <c r="P175" i="4" s="1"/>
  <c r="P176" i="4" s="1"/>
  <c r="P177" i="4" s="1"/>
  <c r="P178" i="4" s="1"/>
  <c r="P179" i="4" s="1"/>
  <c r="P180" i="4" s="1"/>
  <c r="P181" i="4" s="1"/>
  <c r="P182" i="4" s="1"/>
  <c r="P183" i="4" s="1"/>
  <c r="P184" i="4" s="1"/>
  <c r="P185" i="4" s="1"/>
  <c r="P186" i="4"/>
  <c r="P187" i="4" s="1"/>
  <c r="P188" i="4" s="1"/>
  <c r="P189" i="4" s="1"/>
  <c r="P190" i="4" s="1"/>
  <c r="P191" i="4" s="1"/>
  <c r="P192" i="4" s="1"/>
  <c r="P193" i="4" s="1"/>
  <c r="P194" i="4" s="1"/>
  <c r="P195" i="4" s="1"/>
  <c r="P196" i="4" s="1"/>
  <c r="P197" i="4" s="1"/>
  <c r="P198" i="4" s="1"/>
  <c r="P199" i="4"/>
  <c r="P200" i="4"/>
  <c r="P201" i="4" s="1"/>
  <c r="P202" i="4" s="1"/>
  <c r="P203" i="4" s="1"/>
  <c r="P204" i="4" s="1"/>
  <c r="P205" i="4" s="1"/>
  <c r="P206" i="4" s="1"/>
  <c r="P207" i="4" s="1"/>
  <c r="P208" i="4" s="1"/>
  <c r="P209" i="4" s="1"/>
  <c r="P210" i="4" s="1"/>
  <c r="P211" i="4" s="1"/>
  <c r="P212" i="4"/>
  <c r="P213" i="4"/>
  <c r="P214" i="4" s="1"/>
  <c r="P215" i="4" s="1"/>
  <c r="P216" i="4" s="1"/>
  <c r="P217" i="4" s="1"/>
  <c r="P218" i="4" s="1"/>
  <c r="P219" i="4" s="1"/>
  <c r="P220" i="4" s="1"/>
  <c r="P221" i="4" s="1"/>
  <c r="P222" i="4" s="1"/>
  <c r="P223" i="4" s="1"/>
  <c r="P224" i="4" s="1"/>
  <c r="P225" i="4"/>
  <c r="P226" i="4" s="1"/>
  <c r="P227" i="4" s="1"/>
  <c r="P228" i="4" s="1"/>
  <c r="P229" i="4" s="1"/>
  <c r="P230" i="4" s="1"/>
  <c r="P231" i="4" s="1"/>
  <c r="P232" i="4" s="1"/>
  <c r="P233" i="4" s="1"/>
  <c r="P234" i="4" s="1"/>
  <c r="P235" i="4" s="1"/>
  <c r="P236" i="4" s="1"/>
  <c r="P237" i="4" s="1"/>
  <c r="P238" i="4"/>
  <c r="P239" i="4" s="1"/>
  <c r="P240" i="4" s="1"/>
  <c r="P241" i="4" s="1"/>
  <c r="P242" i="4" s="1"/>
  <c r="P243" i="4" s="1"/>
  <c r="P244" i="4" s="1"/>
  <c r="P245" i="4" s="1"/>
  <c r="P246" i="4" s="1"/>
  <c r="P247" i="4" s="1"/>
  <c r="P248" i="4" s="1"/>
  <c r="P249" i="4" s="1"/>
  <c r="P250" i="4" s="1"/>
  <c r="P251" i="4"/>
  <c r="P252" i="4"/>
  <c r="P253" i="4"/>
  <c r="P254" i="4" s="1"/>
  <c r="P255" i="4" s="1"/>
  <c r="P256" i="4" s="1"/>
  <c r="P257" i="4" s="1"/>
  <c r="P258" i="4" s="1"/>
  <c r="P259" i="4" s="1"/>
  <c r="P260" i="4" s="1"/>
  <c r="P261" i="4" s="1"/>
  <c r="P262" i="4" s="1"/>
  <c r="P263" i="4" s="1"/>
  <c r="P264" i="4"/>
  <c r="P265" i="4" s="1"/>
  <c r="P266" i="4" s="1"/>
  <c r="P267" i="4" s="1"/>
  <c r="P268" i="4" s="1"/>
  <c r="P269" i="4" s="1"/>
  <c r="P270" i="4" s="1"/>
  <c r="P271" i="4" s="1"/>
  <c r="P272" i="4"/>
  <c r="P273" i="4" s="1"/>
  <c r="P274" i="4" s="1"/>
  <c r="P275" i="4" s="1"/>
  <c r="P276" i="4" s="1"/>
  <c r="P277" i="4"/>
  <c r="P278" i="4" s="1"/>
  <c r="P279" i="4" s="1"/>
  <c r="P280" i="4"/>
  <c r="P281" i="4" s="1"/>
  <c r="P282" i="4" s="1"/>
  <c r="P283" i="4" s="1"/>
  <c r="P284" i="4" s="1"/>
  <c r="P285" i="4" s="1"/>
  <c r="P286" i="4" s="1"/>
  <c r="P287" i="4" s="1"/>
  <c r="P288" i="4" s="1"/>
  <c r="P289" i="4" s="1"/>
  <c r="P290" i="4"/>
  <c r="P291" i="4" s="1"/>
  <c r="P292" i="4" s="1"/>
  <c r="P293" i="4" s="1"/>
  <c r="P294" i="4" s="1"/>
  <c r="P295" i="4" s="1"/>
  <c r="P296" i="4"/>
  <c r="P297" i="4" s="1"/>
  <c r="P298" i="4" s="1"/>
  <c r="P299" i="4" s="1"/>
  <c r="P300" i="4" s="1"/>
  <c r="P301" i="4" s="1"/>
  <c r="P302" i="4" s="1"/>
  <c r="P303" i="4"/>
  <c r="P304" i="4"/>
  <c r="P305" i="4" s="1"/>
  <c r="P306" i="4" s="1"/>
  <c r="P307" i="4" s="1"/>
  <c r="P308" i="4" s="1"/>
  <c r="P309" i="4" s="1"/>
  <c r="P310" i="4" s="1"/>
  <c r="P311" i="4" s="1"/>
  <c r="P312" i="4"/>
  <c r="P313" i="4" s="1"/>
  <c r="P314" i="4" s="1"/>
  <c r="P315" i="4" s="1"/>
  <c r="P316" i="4"/>
  <c r="P317" i="4"/>
  <c r="P318" i="4" s="1"/>
  <c r="P319" i="4" s="1"/>
  <c r="P320" i="4" s="1"/>
  <c r="P321" i="4" s="1"/>
  <c r="P322" i="4" s="1"/>
  <c r="P323" i="4" s="1"/>
  <c r="P324" i="4" s="1"/>
  <c r="P325" i="4" s="1"/>
  <c r="P326" i="4" s="1"/>
  <c r="P327" i="4" s="1"/>
  <c r="P328" i="4" s="1"/>
  <c r="P329" i="4"/>
  <c r="P330" i="4" s="1"/>
  <c r="P331" i="4" s="1"/>
  <c r="P332" i="4" s="1"/>
  <c r="P333" i="4"/>
  <c r="P334" i="4" s="1"/>
  <c r="P335" i="4" s="1"/>
  <c r="P336" i="4"/>
  <c r="P337" i="4" s="1"/>
  <c r="P338" i="4" s="1"/>
  <c r="P339" i="4" s="1"/>
  <c r="P340" i="4" s="1"/>
  <c r="P341" i="4" s="1"/>
  <c r="P342" i="4"/>
  <c r="P343" i="4" s="1"/>
  <c r="P344" i="4" s="1"/>
  <c r="P345" i="4" s="1"/>
  <c r="P346" i="4" s="1"/>
  <c r="P347" i="4" s="1"/>
  <c r="P348" i="4" s="1"/>
  <c r="P349" i="4" s="1"/>
  <c r="P350" i="4" s="1"/>
  <c r="P351" i="4" s="1"/>
  <c r="P352" i="4" s="1"/>
  <c r="P353" i="4" s="1"/>
  <c r="P354" i="4" s="1"/>
  <c r="P355" i="4"/>
  <c r="P356" i="4"/>
  <c r="P357" i="4"/>
  <c r="P358" i="4" s="1"/>
  <c r="P359" i="4" s="1"/>
  <c r="P360" i="4"/>
  <c r="P361" i="4" s="1"/>
  <c r="P362" i="4" s="1"/>
  <c r="P363" i="4" s="1"/>
  <c r="P364" i="4" s="1"/>
  <c r="P365" i="4" s="1"/>
  <c r="P366" i="4" s="1"/>
  <c r="P367" i="4" s="1"/>
  <c r="P368" i="4"/>
  <c r="P369" i="4" s="1"/>
  <c r="P370" i="4" s="1"/>
  <c r="P371" i="4" s="1"/>
  <c r="P372" i="4" s="1"/>
  <c r="P373" i="4" s="1"/>
  <c r="P374" i="4" s="1"/>
  <c r="P375" i="4" s="1"/>
  <c r="P376" i="4" s="1"/>
  <c r="P377" i="4" s="1"/>
  <c r="P378" i="4" s="1"/>
  <c r="P379" i="4" s="1"/>
  <c r="P380" i="4" s="1"/>
  <c r="P381" i="4"/>
  <c r="P382" i="4" s="1"/>
  <c r="P383" i="4" s="1"/>
  <c r="P384" i="4" s="1"/>
  <c r="P385" i="4" s="1"/>
  <c r="P386" i="4" s="1"/>
  <c r="P387" i="4" s="1"/>
  <c r="P388" i="4" s="1"/>
  <c r="P389" i="4" s="1"/>
  <c r="P390" i="4" s="1"/>
  <c r="P391" i="4" s="1"/>
  <c r="P392" i="4" s="1"/>
  <c r="P393" i="4" s="1"/>
  <c r="P394" i="4"/>
  <c r="P395" i="4" s="1"/>
  <c r="P396" i="4" s="1"/>
  <c r="P397" i="4" s="1"/>
  <c r="P398" i="4" s="1"/>
  <c r="P399" i="4" s="1"/>
  <c r="P400" i="4" s="1"/>
  <c r="P401" i="4" s="1"/>
  <c r="P402" i="4" s="1"/>
  <c r="P403" i="4" s="1"/>
  <c r="P404" i="4" s="1"/>
  <c r="P405" i="4" s="1"/>
  <c r="P406" i="4" s="1"/>
  <c r="P407" i="4"/>
  <c r="P408" i="4"/>
  <c r="P409" i="4"/>
  <c r="P410" i="4" s="1"/>
  <c r="P411" i="4" s="1"/>
  <c r="P412" i="4" s="1"/>
  <c r="P413" i="4" s="1"/>
  <c r="P414" i="4" s="1"/>
  <c r="P415" i="4" s="1"/>
  <c r="P416" i="4" s="1"/>
  <c r="P417" i="4" s="1"/>
  <c r="P418" i="4" s="1"/>
  <c r="P419" i="4" s="1"/>
  <c r="P420" i="4"/>
  <c r="P421" i="4"/>
  <c r="P422" i="4" s="1"/>
  <c r="P423" i="4" s="1"/>
  <c r="P424" i="4" s="1"/>
  <c r="P425" i="4" s="1"/>
  <c r="P426" i="4" s="1"/>
  <c r="P427" i="4" s="1"/>
  <c r="P428" i="4" s="1"/>
  <c r="P429" i="4" s="1"/>
  <c r="P430" i="4" s="1"/>
  <c r="P431" i="4" s="1"/>
  <c r="P432" i="4" s="1"/>
  <c r="P433" i="4"/>
  <c r="P434" i="4" s="1"/>
  <c r="P435" i="4" s="1"/>
  <c r="P436" i="4" s="1"/>
  <c r="P437" i="4" s="1"/>
  <c r="P438" i="4" s="1"/>
  <c r="P439" i="4" s="1"/>
  <c r="P440" i="4" s="1"/>
  <c r="P441" i="4" s="1"/>
  <c r="P442" i="4" s="1"/>
  <c r="P443" i="4" s="1"/>
  <c r="P444" i="4" s="1"/>
  <c r="P445" i="4" s="1"/>
  <c r="P446" i="4"/>
  <c r="P447" i="4" s="1"/>
  <c r="P448" i="4" s="1"/>
  <c r="P449" i="4" s="1"/>
  <c r="P450" i="4" s="1"/>
  <c r="P451" i="4" s="1"/>
  <c r="P452" i="4" s="1"/>
  <c r="P453" i="4" s="1"/>
  <c r="P454" i="4" s="1"/>
  <c r="P455" i="4" s="1"/>
  <c r="P456" i="4" s="1"/>
  <c r="P457" i="4" s="1"/>
  <c r="P458" i="4" s="1"/>
  <c r="P459" i="4"/>
  <c r="P460" i="4"/>
  <c r="P461" i="4"/>
  <c r="P462" i="4" s="1"/>
  <c r="P463" i="4" s="1"/>
  <c r="P464" i="4" s="1"/>
  <c r="P465" i="4" s="1"/>
  <c r="P466" i="4" s="1"/>
  <c r="P467" i="4" s="1"/>
  <c r="P468" i="4" s="1"/>
  <c r="P469" i="4" s="1"/>
  <c r="P470" i="4" s="1"/>
  <c r="P471" i="4" s="1"/>
  <c r="P472" i="4"/>
  <c r="P473" i="4" s="1"/>
  <c r="P474" i="4" s="1"/>
  <c r="P475" i="4" s="1"/>
  <c r="P476" i="4" s="1"/>
  <c r="P477" i="4" s="1"/>
  <c r="P478" i="4" s="1"/>
  <c r="P479" i="4" s="1"/>
  <c r="P480" i="4" s="1"/>
  <c r="P481" i="4" s="1"/>
  <c r="P482" i="4" s="1"/>
  <c r="P483" i="4" s="1"/>
  <c r="P484" i="4" s="1"/>
  <c r="P485" i="4"/>
  <c r="P486" i="4" s="1"/>
  <c r="P487" i="4" s="1"/>
  <c r="P488" i="4" s="1"/>
  <c r="P489" i="4" s="1"/>
  <c r="P490" i="4" s="1"/>
  <c r="P491" i="4" s="1"/>
  <c r="P492" i="4" s="1"/>
  <c r="P493" i="4" s="1"/>
  <c r="P494" i="4" s="1"/>
  <c r="P495" i="4" s="1"/>
  <c r="P496" i="4" s="1"/>
  <c r="P497" i="4" s="1"/>
  <c r="P498" i="4"/>
  <c r="P499" i="4" s="1"/>
  <c r="P500" i="4" s="1"/>
  <c r="P501" i="4" s="1"/>
  <c r="P502" i="4" s="1"/>
  <c r="P503" i="4" s="1"/>
  <c r="P504" i="4" s="1"/>
  <c r="P505" i="4" s="1"/>
  <c r="P506" i="4" s="1"/>
  <c r="P507" i="4" s="1"/>
  <c r="P508" i="4" s="1"/>
  <c r="P509" i="4" s="1"/>
  <c r="P510" i="4" s="1"/>
  <c r="P511" i="4"/>
  <c r="P512" i="4"/>
  <c r="P513" i="4"/>
  <c r="P514" i="4" s="1"/>
  <c r="P515" i="4" s="1"/>
  <c r="P516" i="4" s="1"/>
  <c r="P517" i="4" s="1"/>
  <c r="P518" i="4" s="1"/>
  <c r="P519" i="4" s="1"/>
  <c r="P520" i="4" s="1"/>
  <c r="P521" i="4" s="1"/>
  <c r="P522" i="4" s="1"/>
  <c r="P523" i="4" s="1"/>
  <c r="P524" i="4"/>
  <c r="P525" i="4"/>
  <c r="P526" i="4" s="1"/>
  <c r="P527" i="4" s="1"/>
  <c r="P528" i="4" s="1"/>
  <c r="P529" i="4" s="1"/>
  <c r="P530" i="4" s="1"/>
  <c r="P531" i="4" s="1"/>
  <c r="P532" i="4" s="1"/>
  <c r="P533" i="4" s="1"/>
  <c r="P534" i="4" s="1"/>
  <c r="P535" i="4" s="1"/>
  <c r="P536" i="4" s="1"/>
  <c r="P537" i="4"/>
  <c r="P538" i="4" s="1"/>
  <c r="P539" i="4" s="1"/>
  <c r="P540" i="4" s="1"/>
  <c r="P541" i="4" s="1"/>
  <c r="P542" i="4" s="1"/>
  <c r="P543" i="4" s="1"/>
  <c r="P544" i="4" s="1"/>
  <c r="P545" i="4" s="1"/>
  <c r="P546" i="4" s="1"/>
  <c r="P547" i="4" s="1"/>
  <c r="P548" i="4" s="1"/>
  <c r="P549" i="4" s="1"/>
  <c r="P550" i="4"/>
  <c r="P551" i="4" s="1"/>
  <c r="P552" i="4" s="1"/>
  <c r="P553" i="4" s="1"/>
  <c r="P554" i="4" s="1"/>
  <c r="P555" i="4" s="1"/>
  <c r="P556" i="4" s="1"/>
  <c r="P557" i="4" s="1"/>
  <c r="P558" i="4" s="1"/>
  <c r="P559" i="4" s="1"/>
  <c r="P560" i="4" s="1"/>
  <c r="P561" i="4" s="1"/>
  <c r="P562" i="4" s="1"/>
  <c r="P563" i="4"/>
  <c r="P564" i="4"/>
  <c r="P565" i="4"/>
  <c r="P566" i="4" s="1"/>
  <c r="P567" i="4" s="1"/>
  <c r="P568" i="4" s="1"/>
  <c r="P569" i="4" s="1"/>
  <c r="P570" i="4" s="1"/>
  <c r="P571" i="4" s="1"/>
  <c r="P572" i="4" s="1"/>
  <c r="P573" i="4" s="1"/>
  <c r="P574" i="4" s="1"/>
  <c r="P575" i="4" s="1"/>
  <c r="P576" i="4"/>
  <c r="P577" i="4"/>
  <c r="P578" i="4" s="1"/>
  <c r="P579" i="4" s="1"/>
  <c r="P580" i="4" s="1"/>
  <c r="P581" i="4" s="1"/>
  <c r="P582" i="4" s="1"/>
  <c r="P583" i="4" s="1"/>
  <c r="P584" i="4" s="1"/>
  <c r="P585" i="4" s="1"/>
  <c r="P586" i="4" s="1"/>
  <c r="P587" i="4" s="1"/>
  <c r="P588" i="4" s="1"/>
  <c r="P589" i="4"/>
  <c r="P590" i="4" s="1"/>
  <c r="P591" i="4" s="1"/>
  <c r="P592" i="4" s="1"/>
  <c r="P593" i="4" s="1"/>
  <c r="P594" i="4" s="1"/>
  <c r="P595" i="4" s="1"/>
  <c r="P596" i="4" s="1"/>
  <c r="P597" i="4" s="1"/>
  <c r="P598" i="4" s="1"/>
  <c r="P599" i="4" s="1"/>
  <c r="P600" i="4" s="1"/>
  <c r="P601" i="4" s="1"/>
  <c r="P602" i="4"/>
  <c r="P603" i="4" s="1"/>
  <c r="P604" i="4" s="1"/>
  <c r="P605" i="4" s="1"/>
  <c r="P606" i="4" s="1"/>
  <c r="P607" i="4" s="1"/>
  <c r="P608" i="4" s="1"/>
  <c r="P609" i="4" s="1"/>
  <c r="P610" i="4" s="1"/>
  <c r="P611" i="4" s="1"/>
  <c r="P612" i="4" s="1"/>
  <c r="P613" i="4" s="1"/>
  <c r="P614" i="4" s="1"/>
  <c r="P615" i="4"/>
  <c r="P616" i="4"/>
  <c r="P617" i="4" s="1"/>
  <c r="P618" i="4" s="1"/>
  <c r="P619" i="4" s="1"/>
  <c r="P620" i="4" s="1"/>
  <c r="P621" i="4" s="1"/>
  <c r="P622" i="4" s="1"/>
  <c r="P623" i="4" s="1"/>
  <c r="P624" i="4" s="1"/>
  <c r="P625" i="4" s="1"/>
  <c r="P626" i="4" s="1"/>
  <c r="P627" i="4" s="1"/>
  <c r="P628" i="4"/>
  <c r="P629" i="4"/>
  <c r="P630" i="4"/>
  <c r="P631" i="4" s="1"/>
  <c r="P632" i="4" s="1"/>
  <c r="P633" i="4" s="1"/>
  <c r="P634" i="4" s="1"/>
  <c r="P635" i="4" s="1"/>
  <c r="P636" i="4" s="1"/>
  <c r="P637" i="4" s="1"/>
  <c r="P638" i="4" s="1"/>
  <c r="P639" i="4" s="1"/>
  <c r="P640" i="4" s="1"/>
  <c r="P641" i="4"/>
  <c r="P642" i="4" s="1"/>
  <c r="P643" i="4" s="1"/>
  <c r="P645" i="4" s="1"/>
  <c r="P646" i="4" s="1"/>
  <c r="P647" i="4" s="1"/>
  <c r="P648" i="4" s="1"/>
  <c r="P649" i="4" s="1"/>
  <c r="P650" i="4" s="1"/>
  <c r="P651" i="4" s="1"/>
  <c r="P652" i="4" s="1"/>
  <c r="P653" i="4" s="1"/>
  <c r="P654" i="4"/>
  <c r="P655" i="4" s="1"/>
  <c r="P656" i="4" s="1"/>
  <c r="P657" i="4" s="1"/>
  <c r="P658" i="4" s="1"/>
  <c r="P659" i="4" s="1"/>
  <c r="P660" i="4" s="1"/>
  <c r="P661" i="4" s="1"/>
  <c r="P662" i="4" s="1"/>
  <c r="P663" i="4" s="1"/>
  <c r="P664" i="4" s="1"/>
  <c r="P665" i="4" s="1"/>
  <c r="P666" i="4" s="1"/>
  <c r="Q666" i="4" s="1"/>
  <c r="Q667" i="4" s="1"/>
  <c r="Q668" i="4" s="1"/>
  <c r="P667" i="4"/>
  <c r="P668" i="4"/>
  <c r="P669" i="4" s="1"/>
  <c r="P670" i="4" s="1"/>
  <c r="P671" i="4" s="1"/>
  <c r="P672" i="4" s="1"/>
  <c r="P673" i="4" s="1"/>
  <c r="P674" i="4" s="1"/>
  <c r="P675" i="4" s="1"/>
  <c r="P676" i="4" s="1"/>
  <c r="P677" i="4" s="1"/>
  <c r="P678" i="4" s="1"/>
  <c r="P679" i="4" s="1"/>
  <c r="Q679" i="4" s="1"/>
  <c r="Q680" i="4" s="1"/>
  <c r="Q681" i="4" s="1"/>
  <c r="P680" i="4"/>
  <c r="P681" i="4" s="1"/>
  <c r="P682" i="4" s="1"/>
  <c r="P693" i="4"/>
  <c r="P694" i="4" s="1"/>
  <c r="P695" i="4" s="1"/>
  <c r="P696" i="4" s="1"/>
  <c r="P697" i="4" s="1"/>
  <c r="P698" i="4" s="1"/>
  <c r="P699" i="4" s="1"/>
  <c r="P700" i="4" s="1"/>
  <c r="P701" i="4" s="1"/>
  <c r="P702" i="4" s="1"/>
  <c r="P703" i="4" s="1"/>
  <c r="P704" i="4" s="1"/>
  <c r="P705" i="4" s="1"/>
  <c r="P706" i="4"/>
  <c r="P707" i="4" s="1"/>
  <c r="P708" i="4" s="1"/>
  <c r="P709" i="4" s="1"/>
  <c r="P710" i="4" s="1"/>
  <c r="P711" i="4" s="1"/>
  <c r="P712" i="4" s="1"/>
  <c r="P713" i="4" s="1"/>
  <c r="P714" i="4" s="1"/>
  <c r="P715" i="4" s="1"/>
  <c r="P716" i="4" s="1"/>
  <c r="P717" i="4" s="1"/>
  <c r="P718" i="4" s="1"/>
  <c r="P719" i="4"/>
  <c r="P720" i="4"/>
  <c r="P721" i="4" s="1"/>
  <c r="P722" i="4" s="1"/>
  <c r="P723" i="4" s="1"/>
  <c r="P724" i="4" s="1"/>
  <c r="P725" i="4" s="1"/>
  <c r="P726" i="4" s="1"/>
  <c r="P727" i="4" s="1"/>
  <c r="P728" i="4" s="1"/>
  <c r="P729" i="4" s="1"/>
  <c r="P730" i="4" s="1"/>
  <c r="P731" i="4" s="1"/>
  <c r="P732" i="4"/>
  <c r="P733" i="4" s="1"/>
  <c r="P745" i="4"/>
  <c r="P746" i="4" s="1"/>
  <c r="P747" i="4" s="1"/>
  <c r="P748" i="4" s="1"/>
  <c r="P749" i="4" s="1"/>
  <c r="P750" i="4" s="1"/>
  <c r="P751" i="4" s="1"/>
  <c r="P752" i="4" s="1"/>
  <c r="P753" i="4" s="1"/>
  <c r="P754" i="4" s="1"/>
  <c r="P755" i="4" s="1"/>
  <c r="P756" i="4" s="1"/>
  <c r="P757" i="4" s="1"/>
  <c r="Q757" i="4" s="1"/>
  <c r="P758" i="4"/>
  <c r="P759" i="4" s="1"/>
  <c r="P760" i="4" s="1"/>
  <c r="P761" i="4" s="1"/>
  <c r="P762" i="4" s="1"/>
  <c r="P763" i="4" s="1"/>
  <c r="P764" i="4" s="1"/>
  <c r="P765" i="4" s="1"/>
  <c r="P766" i="4" s="1"/>
  <c r="P767" i="4" s="1"/>
  <c r="P768" i="4" s="1"/>
  <c r="P769" i="4" s="1"/>
  <c r="P770" i="4" s="1"/>
  <c r="P771" i="4"/>
  <c r="P772" i="4"/>
  <c r="P773" i="4" s="1"/>
  <c r="P774" i="4" s="1"/>
  <c r="P775" i="4" s="1"/>
  <c r="P776" i="4" s="1"/>
  <c r="P777" i="4" s="1"/>
  <c r="P778" i="4" s="1"/>
  <c r="P779" i="4" s="1"/>
  <c r="P780" i="4" s="1"/>
  <c r="P781" i="4" s="1"/>
  <c r="P782" i="4" s="1"/>
  <c r="P783" i="4" s="1"/>
  <c r="P784" i="4"/>
  <c r="P785" i="4"/>
  <c r="P786" i="4" s="1"/>
  <c r="P797" i="4"/>
  <c r="P798" i="4"/>
  <c r="P799" i="4" s="1"/>
  <c r="P800" i="4" s="1"/>
  <c r="P801" i="4" s="1"/>
  <c r="P802" i="4" s="1"/>
  <c r="P803" i="4" s="1"/>
  <c r="P804" i="4" s="1"/>
  <c r="P805" i="4" s="1"/>
  <c r="P806" i="4" s="1"/>
  <c r="P807" i="4" s="1"/>
  <c r="P808" i="4" s="1"/>
  <c r="P809" i="4" s="1"/>
  <c r="Q809" i="4" s="1"/>
  <c r="Q810" i="4" s="1"/>
  <c r="Q811" i="4" s="1"/>
  <c r="P810" i="4"/>
  <c r="P811" i="4" s="1"/>
  <c r="P812" i="4" s="1"/>
  <c r="P813" i="4" s="1"/>
  <c r="P814" i="4" s="1"/>
  <c r="P815" i="4" s="1"/>
  <c r="P816" i="4" s="1"/>
  <c r="P817" i="4" s="1"/>
  <c r="P818" i="4" s="1"/>
  <c r="P819" i="4" s="1"/>
  <c r="P820" i="4" s="1"/>
  <c r="P821" i="4" s="1"/>
  <c r="P822" i="4" s="1"/>
  <c r="P823" i="4"/>
  <c r="P824" i="4" s="1"/>
  <c r="P825" i="4" s="1"/>
  <c r="P826" i="4" s="1"/>
  <c r="P827" i="4" s="1"/>
  <c r="P828" i="4" s="1"/>
  <c r="P829" i="4" s="1"/>
  <c r="P830" i="4" s="1"/>
  <c r="P831" i="4" s="1"/>
  <c r="P832" i="4" s="1"/>
  <c r="P833" i="4" s="1"/>
  <c r="P834" i="4" s="1"/>
  <c r="P835" i="4" s="1"/>
  <c r="Q835" i="4" s="1"/>
  <c r="Q836" i="4" s="1"/>
  <c r="P836" i="4"/>
  <c r="P837" i="4" s="1"/>
  <c r="P838" i="4" s="1"/>
  <c r="P839" i="4" s="1"/>
  <c r="P840" i="4" s="1"/>
  <c r="P841" i="4" s="1"/>
  <c r="P842" i="4" s="1"/>
  <c r="P843" i="4" s="1"/>
  <c r="P844" i="4" s="1"/>
  <c r="P845" i="4" s="1"/>
  <c r="P846" i="4" s="1"/>
  <c r="P847" i="4" s="1"/>
  <c r="P848" i="4" s="1"/>
  <c r="P849" i="4"/>
  <c r="P850" i="4"/>
  <c r="P851" i="4" s="1"/>
  <c r="P852" i="4" s="1"/>
  <c r="P853" i="4" s="1"/>
  <c r="P854" i="4" s="1"/>
  <c r="P855" i="4" s="1"/>
  <c r="P856" i="4" s="1"/>
  <c r="P857" i="4" s="1"/>
  <c r="P858" i="4" s="1"/>
  <c r="P859" i="4" s="1"/>
  <c r="P860" i="4" s="1"/>
  <c r="P861" i="4" s="1"/>
  <c r="Q861" i="4" s="1"/>
  <c r="Q862" i="4" s="1"/>
  <c r="Q863" i="4" s="1"/>
  <c r="P862" i="4"/>
  <c r="P863" i="4" s="1"/>
  <c r="P864" i="4" s="1"/>
  <c r="P865" i="4" s="1"/>
  <c r="P866" i="4" s="1"/>
  <c r="P867" i="4" s="1"/>
  <c r="P868" i="4" s="1"/>
  <c r="P869" i="4" s="1"/>
  <c r="P870" i="4" s="1"/>
  <c r="P871" i="4" s="1"/>
  <c r="P872" i="4" s="1"/>
  <c r="P873" i="4" s="1"/>
  <c r="P874" i="4" s="1"/>
  <c r="P875" i="4"/>
  <c r="P876" i="4"/>
  <c r="P877" i="4" s="1"/>
  <c r="P878" i="4" s="1"/>
  <c r="P879" i="4" s="1"/>
  <c r="P880" i="4" s="1"/>
  <c r="P881" i="4" s="1"/>
  <c r="P882" i="4" s="1"/>
  <c r="P883" i="4" s="1"/>
  <c r="P884" i="4" s="1"/>
  <c r="P885" i="4" s="1"/>
  <c r="P886" i="4" s="1"/>
  <c r="P887" i="4" s="1"/>
  <c r="P888" i="4"/>
  <c r="P889" i="4" s="1"/>
  <c r="P890" i="4" s="1"/>
  <c r="P901" i="4"/>
  <c r="P902" i="4"/>
  <c r="P903" i="4" s="1"/>
  <c r="P904" i="4" s="1"/>
  <c r="P905" i="4" s="1"/>
  <c r="P906" i="4" s="1"/>
  <c r="P907" i="4" s="1"/>
  <c r="P908" i="4" s="1"/>
  <c r="P909" i="4" s="1"/>
  <c r="P910" i="4" s="1"/>
  <c r="P911" i="4" s="1"/>
  <c r="P912" i="4" s="1"/>
  <c r="P913" i="4" s="1"/>
  <c r="P914" i="4"/>
  <c r="P32" i="4"/>
  <c r="P33" i="4"/>
  <c r="P34" i="4"/>
  <c r="P35" i="4" s="1"/>
  <c r="P36" i="4" s="1"/>
  <c r="P37" i="4" s="1"/>
  <c r="P38" i="4" s="1"/>
  <c r="P39" i="4" s="1"/>
  <c r="P40" i="4" s="1"/>
  <c r="P41" i="4" s="1"/>
  <c r="P42" i="4" s="1"/>
  <c r="P43" i="4"/>
  <c r="P44" i="4" s="1"/>
  <c r="P45" i="4" s="1"/>
  <c r="P46" i="4" s="1"/>
  <c r="P47" i="4" s="1"/>
  <c r="P48" i="4" s="1"/>
  <c r="P49" i="4" s="1"/>
  <c r="P50" i="4" s="1"/>
  <c r="P51" i="4" s="1"/>
  <c r="P52" i="4" s="1"/>
  <c r="P53" i="4" s="1"/>
  <c r="P54" i="4" s="1"/>
  <c r="P55" i="4" s="1"/>
  <c r="P56" i="4"/>
  <c r="P6" i="4"/>
  <c r="P7" i="4" s="1"/>
  <c r="P8" i="4" s="1"/>
  <c r="P9" i="4" s="1"/>
  <c r="P10" i="4" s="1"/>
  <c r="P11" i="4" s="1"/>
  <c r="P12" i="4" s="1"/>
  <c r="P13" i="4" s="1"/>
  <c r="P14" i="4" s="1"/>
  <c r="P15" i="4" s="1"/>
  <c r="P16" i="4" s="1"/>
  <c r="P17" i="4"/>
  <c r="P18" i="4" s="1"/>
  <c r="P19" i="4" s="1"/>
  <c r="P20" i="4" s="1"/>
  <c r="P21" i="4" s="1"/>
  <c r="P22" i="4" s="1"/>
  <c r="P23" i="4" s="1"/>
  <c r="P24" i="4" s="1"/>
  <c r="P25" i="4" s="1"/>
  <c r="P26" i="4" s="1"/>
  <c r="P27" i="4" s="1"/>
  <c r="P28" i="4" s="1"/>
  <c r="P29" i="4" s="1"/>
  <c r="P30" i="4"/>
  <c r="P31" i="4" s="1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O2" i="3"/>
  <c r="N2" i="3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2" i="2"/>
  <c r="N3" i="2"/>
  <c r="N4" i="2"/>
  <c r="N5" i="2"/>
  <c r="N6" i="2"/>
  <c r="N7" i="2"/>
  <c r="N8" i="2"/>
  <c r="N9" i="2"/>
  <c r="N10" i="2"/>
  <c r="Q6" i="2" s="1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2" i="2"/>
  <c r="P891" i="4" l="1"/>
  <c r="P892" i="4" s="1"/>
  <c r="P893" i="4" s="1"/>
  <c r="P894" i="4" s="1"/>
  <c r="Q890" i="4"/>
  <c r="Q733" i="4"/>
  <c r="P734" i="4"/>
  <c r="P787" i="4"/>
  <c r="Q786" i="4"/>
  <c r="P683" i="4"/>
  <c r="P684" i="4" s="1"/>
  <c r="P685" i="4" s="1"/>
  <c r="P686" i="4" s="1"/>
  <c r="P687" i="4" s="1"/>
  <c r="Q682" i="4"/>
  <c r="Q683" i="4" s="1"/>
  <c r="Q684" i="4" s="1"/>
  <c r="Q685" i="4" s="1"/>
  <c r="Q686" i="4" s="1"/>
  <c r="Q858" i="4"/>
  <c r="Q859" i="4" s="1"/>
  <c r="Q860" i="4" s="1"/>
  <c r="Q720" i="4"/>
  <c r="Q840" i="4"/>
  <c r="Q675" i="4"/>
  <c r="Q867" i="4"/>
  <c r="Q847" i="4"/>
  <c r="Q848" i="4" s="1"/>
  <c r="Q849" i="4" s="1"/>
  <c r="Q850" i="4" s="1"/>
  <c r="Q829" i="4"/>
  <c r="Q782" i="4"/>
  <c r="Q783" i="4" s="1"/>
  <c r="Q784" i="4" s="1"/>
  <c r="Q785" i="4" s="1"/>
  <c r="Q761" i="4"/>
  <c r="Q762" i="4" s="1"/>
  <c r="Q728" i="4"/>
  <c r="Q729" i="4" s="1"/>
  <c r="Q730" i="4" s="1"/>
  <c r="Q731" i="4" s="1"/>
  <c r="Q732" i="4" s="1"/>
  <c r="Q708" i="4"/>
  <c r="Q672" i="4"/>
  <c r="Q673" i="4" s="1"/>
  <c r="Q674" i="4" s="1"/>
  <c r="Q657" i="4"/>
  <c r="Q658" i="4" s="1"/>
  <c r="Q846" i="4"/>
  <c r="Q837" i="4"/>
  <c r="Q838" i="4" s="1"/>
  <c r="Q805" i="4"/>
  <c r="Q806" i="4" s="1"/>
  <c r="Q807" i="4" s="1"/>
  <c r="Q808" i="4" s="1"/>
  <c r="Q909" i="4"/>
  <c r="Q910" i="4" s="1"/>
  <c r="Q911" i="4" s="1"/>
  <c r="Q912" i="4" s="1"/>
  <c r="Q913" i="4" s="1"/>
  <c r="Q914" i="4" s="1"/>
  <c r="Q883" i="4"/>
  <c r="Q884" i="4" s="1"/>
  <c r="Q885" i="4" s="1"/>
  <c r="Q886" i="4" s="1"/>
  <c r="Q887" i="4" s="1"/>
  <c r="Q888" i="4" s="1"/>
  <c r="Q889" i="4" s="1"/>
  <c r="Q864" i="4"/>
  <c r="Q865" i="4" s="1"/>
  <c r="Q866" i="4" s="1"/>
  <c r="Q845" i="4"/>
  <c r="Q824" i="4"/>
  <c r="Q825" i="4" s="1"/>
  <c r="Q826" i="4" s="1"/>
  <c r="Q801" i="4"/>
  <c r="Q802" i="4" s="1"/>
  <c r="Q803" i="4" s="1"/>
  <c r="Q804" i="4" s="1"/>
  <c r="Q775" i="4"/>
  <c r="Q776" i="4" s="1"/>
  <c r="Q777" i="4" s="1"/>
  <c r="Q778" i="4" s="1"/>
  <c r="Q779" i="4" s="1"/>
  <c r="Q780" i="4" s="1"/>
  <c r="Q781" i="4" s="1"/>
  <c r="Q758" i="4"/>
  <c r="Q759" i="4" s="1"/>
  <c r="Q725" i="4"/>
  <c r="Q701" i="4"/>
  <c r="Q702" i="4" s="1"/>
  <c r="Q669" i="4"/>
  <c r="Q670" i="4" s="1"/>
  <c r="Q671" i="4" s="1"/>
  <c r="Q903" i="4"/>
  <c r="Q857" i="4"/>
  <c r="Q726" i="4"/>
  <c r="Q727" i="4" s="1"/>
  <c r="Q881" i="4"/>
  <c r="Q882" i="4" s="1"/>
  <c r="Q843" i="4"/>
  <c r="Q844" i="4" s="1"/>
  <c r="Q834" i="4"/>
  <c r="Q820" i="4"/>
  <c r="Q821" i="4" s="1"/>
  <c r="Q822" i="4" s="1"/>
  <c r="Q823" i="4" s="1"/>
  <c r="Q800" i="4"/>
  <c r="Q774" i="4"/>
  <c r="Q722" i="4"/>
  <c r="Q723" i="4" s="1"/>
  <c r="Q724" i="4" s="1"/>
  <c r="Q700" i="4"/>
  <c r="Q904" i="4"/>
  <c r="Q905" i="4" s="1"/>
  <c r="Q906" i="4" s="1"/>
  <c r="Q907" i="4" s="1"/>
  <c r="Q908" i="4" s="1"/>
  <c r="Q677" i="4"/>
  <c r="Q678" i="4" s="1"/>
  <c r="Q676" i="4"/>
  <c r="Q854" i="4"/>
  <c r="Q855" i="4" s="1"/>
  <c r="Q856" i="4" s="1"/>
  <c r="Q868" i="4"/>
  <c r="Q851" i="4"/>
  <c r="Q852" i="4" s="1"/>
  <c r="Q853" i="4" s="1"/>
  <c r="Q839" i="4"/>
  <c r="Q830" i="4"/>
  <c r="Q812" i="4"/>
  <c r="Q813" i="4" s="1"/>
  <c r="Q814" i="4" s="1"/>
  <c r="Q763" i="4"/>
  <c r="Q709" i="4"/>
  <c r="Q710" i="4" s="1"/>
  <c r="Q659" i="4"/>
  <c r="Q660" i="4" s="1"/>
  <c r="Q646" i="4"/>
  <c r="Q647" i="4" s="1"/>
  <c r="Q648" i="4" s="1"/>
  <c r="Q649" i="4" s="1"/>
  <c r="Q650" i="4" s="1"/>
  <c r="Q651" i="4" s="1"/>
  <c r="Q652" i="4" s="1"/>
  <c r="Q653" i="4" s="1"/>
  <c r="Q654" i="4" s="1"/>
  <c r="Q655" i="4" s="1"/>
  <c r="Q656" i="4" s="1"/>
  <c r="Q661" i="4" l="1"/>
  <c r="P895" i="4"/>
  <c r="P896" i="4" s="1"/>
  <c r="P897" i="4" s="1"/>
  <c r="P898" i="4" s="1"/>
  <c r="P899" i="4" s="1"/>
  <c r="Q894" i="4"/>
  <c r="Q895" i="4" s="1"/>
  <c r="Q896" i="4" s="1"/>
  <c r="Q897" i="4" s="1"/>
  <c r="Q898" i="4" s="1"/>
  <c r="P688" i="4"/>
  <c r="P689" i="4" s="1"/>
  <c r="Q687" i="4"/>
  <c r="P735" i="4"/>
  <c r="P736" i="4" s="1"/>
  <c r="Q734" i="4"/>
  <c r="Q735" i="4" s="1"/>
  <c r="P788" i="4"/>
  <c r="P789" i="4" s="1"/>
  <c r="P790" i="4" s="1"/>
  <c r="P791" i="4" s="1"/>
  <c r="P792" i="4" s="1"/>
  <c r="P793" i="4" s="1"/>
  <c r="P794" i="4" s="1"/>
  <c r="Q787" i="4"/>
  <c r="Q788" i="4" s="1"/>
  <c r="Q789" i="4" s="1"/>
  <c r="Q790" i="4" s="1"/>
  <c r="Q791" i="4" s="1"/>
  <c r="Q792" i="4" s="1"/>
  <c r="Q793" i="4" s="1"/>
  <c r="Q891" i="4"/>
  <c r="Q892" i="4" s="1"/>
  <c r="Q893" i="4" s="1"/>
  <c r="P737" i="4" l="1"/>
  <c r="Q736" i="4"/>
  <c r="P795" i="4"/>
  <c r="P796" i="4" s="1"/>
  <c r="Q794" i="4"/>
  <c r="Q795" i="4" s="1"/>
  <c r="Q796" i="4" s="1"/>
  <c r="Q797" i="4" s="1"/>
  <c r="Q798" i="4" s="1"/>
  <c r="Q688" i="4"/>
  <c r="P690" i="4"/>
  <c r="Q689" i="4"/>
  <c r="P900" i="4"/>
  <c r="Q900" i="4" s="1"/>
  <c r="Q901" i="4" s="1"/>
  <c r="Q902" i="4" s="1"/>
  <c r="Q899" i="4"/>
  <c r="P691" i="4" l="1"/>
  <c r="P692" i="4" s="1"/>
  <c r="Q690" i="4"/>
  <c r="Q691" i="4" s="1"/>
  <c r="Q692" i="4" s="1"/>
  <c r="Q693" i="4" s="1"/>
  <c r="Q694" i="4" s="1"/>
  <c r="P738" i="4"/>
  <c r="P739" i="4" s="1"/>
  <c r="Q737" i="4"/>
  <c r="Q738" i="4" l="1"/>
  <c r="P740" i="4"/>
  <c r="Q739" i="4"/>
  <c r="P741" i="4" l="1"/>
  <c r="Q740" i="4"/>
  <c r="P742" i="4" l="1"/>
  <c r="Q741" i="4"/>
  <c r="P743" i="4" l="1"/>
  <c r="Q742" i="4"/>
  <c r="P744" i="4" l="1"/>
  <c r="Q744" i="4" s="1"/>
  <c r="Q745" i="4" s="1"/>
  <c r="Q746" i="4" s="1"/>
  <c r="S8" i="4" s="1"/>
  <c r="Q743" i="4"/>
  <c r="T8" i="4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08E1692-7C40-47E0-9508-3DFF0BE7E4B7}" name="stopa_bezrobocia" type="6" refreshedVersion="6" background="1" saveData="1">
    <textPr codePage="852" sourceFile="C:\Users\ignac\Desktop\my_exam_practice\Matury\zbiór cke\97\stopa_bezrobocia.txt" decimal="," thousands=" 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AC5DC076-4FDE-4530-B327-E2135B12D469}" name="stopa_bezrobocia1" type="6" refreshedVersion="6" background="1" saveData="1">
    <textPr codePage="852" sourceFile="C:\Users\ignac\Desktop\my_exam_practice\Matury\zbiór cke\97\stopa_bezrobocia.txt" decimal="," thousands=" ">
      <textFields count="13">
        <textField type="YMD"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xr16:uid="{0E86CB72-4B47-4330-AE7C-5540B65BBBA3}" name="stopa_bezrobocia2" type="6" refreshedVersion="6" background="1" saveData="1">
    <textPr codePage="852" sourceFile="C:\Users\ignac\Desktop\my_exam_practice\Matury\zbiór cke\97\stopa_bezrobocia.txt" decimal="," thousands=" 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xr16:uid="{FE2C0FE5-92F1-49A4-94C7-1F1CBA4F39D0}" name="stopa_bezrobocia3" type="6" refreshedVersion="6" background="1" saveData="1">
    <textPr codePage="852" sourceFile="C:\Users\ignac\Desktop\my_exam_practice\Matury\zbiór cke\97\stopa_bezrobocia.txt" decimal="," thousands=" 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xr16:uid="{338DC23F-108A-41A1-95E7-8469A9A9CDE9}" name="stopa_bezrobocia4" type="6" refreshedVersion="6" background="1" saveData="1">
    <textPr codePage="852" sourceFile="C:\Users\ignac\Desktop\my_exam_practice\Matury\zbiór cke\97\stopa_bezrobocia.txt" decimal="," thousands=" 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<sst xmlns="http://schemas.openxmlformats.org/spreadsheetml/2006/main" count="71" uniqueCount="32">
  <si>
    <t>ROK</t>
  </si>
  <si>
    <t>I</t>
  </si>
  <si>
    <t>II</t>
  </si>
  <si>
    <t>III</t>
  </si>
  <si>
    <t>IV</t>
  </si>
  <si>
    <t>V</t>
  </si>
  <si>
    <t>VI</t>
  </si>
  <si>
    <t>VII</t>
  </si>
  <si>
    <t>VIII</t>
  </si>
  <si>
    <t>IX</t>
  </si>
  <si>
    <t>X</t>
  </si>
  <si>
    <t>XI</t>
  </si>
  <si>
    <t>XII</t>
  </si>
  <si>
    <t>Ile zagrozen</t>
  </si>
  <si>
    <t>Suma miesiecy zagroznonych</t>
  </si>
  <si>
    <t>Roczna stopa</t>
  </si>
  <si>
    <t>ZAD 1</t>
  </si>
  <si>
    <t>ZAD2</t>
  </si>
  <si>
    <t xml:space="preserve">Najwieksza roczna w </t>
  </si>
  <si>
    <t xml:space="preserve">Najmniejsza roczna w </t>
  </si>
  <si>
    <t>Minimalna stopa</t>
  </si>
  <si>
    <t>Maksymalna stopa</t>
  </si>
  <si>
    <t>Etykiety wierszy</t>
  </si>
  <si>
    <t>Suma końcowa</t>
  </si>
  <si>
    <t>Czy aktualny wiekszy od poprz</t>
  </si>
  <si>
    <t>Wiersz koncowy</t>
  </si>
  <si>
    <t>Wiersz Poczatkowy</t>
  </si>
  <si>
    <t>Miesiac</t>
  </si>
  <si>
    <t>Max dl</t>
  </si>
  <si>
    <t>Rok</t>
  </si>
  <si>
    <t>ZAD4</t>
  </si>
  <si>
    <t>Wartosc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</si>
</sst>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2" fontId="0" fillId="0" borderId="0" xfId="0" applyNumberFormat="1"/>
    <xf numFmtId="1" fontId="0" fillId="0" borderId="0" xfId="0" applyNumberFormat="1"/>
    <xf numFmtId="0" fontId="0" fillId="2" borderId="0" xfId="0" applyFill="1"/>
    <xf numFmtId="0" fontId="0" fillId="0" borderId="0" xfId="0" pivotButton="1"/>
    <xf numFmtId="1" fontId="0" fillId="0" borderId="0" xfId="0" applyNumberFormat="1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0" borderId="0" xfId="0" applyAlignment="1">
      <alignment horizontal="left" indent="4"/>
    </xf>
    <xf numFmtId="0" fontId="0" fillId="0" borderId="0" xfId="0" applyAlignment="1">
      <alignment horizontal="left" indent="5"/>
    </xf>
    <xf numFmtId="0" fontId="0" fillId="0" borderId="0" xfId="0" applyAlignment="1">
      <alignment horizontal="left" indent="6"/>
    </xf>
    <xf numFmtId="0" fontId="0" fillId="0" borderId="0" xfId="0" applyAlignment="1">
      <alignment horizontal="left" indent="7"/>
    </xf>
    <xf numFmtId="0" fontId="0" fillId="0" borderId="0" xfId="0" applyAlignment="1">
      <alignment horizontal="left" indent="8"/>
    </xf>
    <xf numFmtId="0" fontId="0" fillId="0" borderId="0" xfId="0" applyAlignment="1">
      <alignment horizontal="left" indent="9"/>
    </xf>
    <xf numFmtId="0" fontId="0" fillId="0" borderId="0" xfId="0" applyAlignment="1">
      <alignment horizontal="left" indent="10"/>
    </xf>
    <xf numFmtId="0" fontId="0" fillId="0" borderId="0" xfId="0" applyAlignment="1">
      <alignment horizontal="left" indent="11"/>
    </xf>
    <xf numFmtId="0" fontId="0" fillId="0" borderId="0" xfId="0" applyAlignment="1">
      <alignment horizontal="left" indent="12"/>
    </xf>
    <xf numFmtId="2" fontId="0" fillId="2" borderId="0" xfId="0" applyNumberFormat="1" applyFill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Minimalne i maksymalne stopy</a:t>
            </a:r>
            <a:r>
              <a:rPr lang="pl-PL" baseline="0"/>
              <a:t> procentowe bezrobocia na przestrzeni lat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zad3!$N$1</c:f>
              <c:strCache>
                <c:ptCount val="1"/>
                <c:pt idx="0">
                  <c:v>Minimalna stopa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zad3!$A$2:$A$71</c:f>
              <c:numCache>
                <c:formatCode>0</c:formatCode>
                <c:ptCount val="70"/>
                <c:pt idx="0">
                  <c:v>1945</c:v>
                </c:pt>
                <c:pt idx="1">
                  <c:v>1946</c:v>
                </c:pt>
                <c:pt idx="2">
                  <c:v>1947</c:v>
                </c:pt>
                <c:pt idx="3">
                  <c:v>1948</c:v>
                </c:pt>
                <c:pt idx="4">
                  <c:v>1949</c:v>
                </c:pt>
                <c:pt idx="5">
                  <c:v>1950</c:v>
                </c:pt>
                <c:pt idx="6">
                  <c:v>1951</c:v>
                </c:pt>
                <c:pt idx="7">
                  <c:v>1952</c:v>
                </c:pt>
                <c:pt idx="8">
                  <c:v>1953</c:v>
                </c:pt>
                <c:pt idx="9">
                  <c:v>1954</c:v>
                </c:pt>
                <c:pt idx="10">
                  <c:v>1955</c:v>
                </c:pt>
                <c:pt idx="11">
                  <c:v>1956</c:v>
                </c:pt>
                <c:pt idx="12">
                  <c:v>1957</c:v>
                </c:pt>
                <c:pt idx="13">
                  <c:v>1958</c:v>
                </c:pt>
                <c:pt idx="14">
                  <c:v>1959</c:v>
                </c:pt>
                <c:pt idx="15">
                  <c:v>1960</c:v>
                </c:pt>
                <c:pt idx="16">
                  <c:v>1961</c:v>
                </c:pt>
                <c:pt idx="17">
                  <c:v>1962</c:v>
                </c:pt>
                <c:pt idx="18">
                  <c:v>1963</c:v>
                </c:pt>
                <c:pt idx="19">
                  <c:v>1964</c:v>
                </c:pt>
                <c:pt idx="20">
                  <c:v>1965</c:v>
                </c:pt>
                <c:pt idx="21">
                  <c:v>1966</c:v>
                </c:pt>
                <c:pt idx="22">
                  <c:v>1967</c:v>
                </c:pt>
                <c:pt idx="23">
                  <c:v>1968</c:v>
                </c:pt>
                <c:pt idx="24">
                  <c:v>1969</c:v>
                </c:pt>
                <c:pt idx="25">
                  <c:v>1970</c:v>
                </c:pt>
                <c:pt idx="26">
                  <c:v>1971</c:v>
                </c:pt>
                <c:pt idx="27">
                  <c:v>1972</c:v>
                </c:pt>
                <c:pt idx="28">
                  <c:v>1973</c:v>
                </c:pt>
                <c:pt idx="29">
                  <c:v>1974</c:v>
                </c:pt>
                <c:pt idx="30">
                  <c:v>1975</c:v>
                </c:pt>
                <c:pt idx="31">
                  <c:v>1976</c:v>
                </c:pt>
                <c:pt idx="32">
                  <c:v>1977</c:v>
                </c:pt>
                <c:pt idx="33">
                  <c:v>1978</c:v>
                </c:pt>
                <c:pt idx="34">
                  <c:v>1979</c:v>
                </c:pt>
                <c:pt idx="35">
                  <c:v>1980</c:v>
                </c:pt>
                <c:pt idx="36">
                  <c:v>1981</c:v>
                </c:pt>
                <c:pt idx="37">
                  <c:v>1982</c:v>
                </c:pt>
                <c:pt idx="38">
                  <c:v>1983</c:v>
                </c:pt>
                <c:pt idx="39">
                  <c:v>1984</c:v>
                </c:pt>
                <c:pt idx="40">
                  <c:v>1985</c:v>
                </c:pt>
                <c:pt idx="41">
                  <c:v>1986</c:v>
                </c:pt>
                <c:pt idx="42">
                  <c:v>1987</c:v>
                </c:pt>
                <c:pt idx="43">
                  <c:v>1988</c:v>
                </c:pt>
                <c:pt idx="44">
                  <c:v>1989</c:v>
                </c:pt>
                <c:pt idx="45">
                  <c:v>1990</c:v>
                </c:pt>
                <c:pt idx="46">
                  <c:v>1991</c:v>
                </c:pt>
                <c:pt idx="47">
                  <c:v>1992</c:v>
                </c:pt>
                <c:pt idx="48">
                  <c:v>1993</c:v>
                </c:pt>
                <c:pt idx="49">
                  <c:v>1994</c:v>
                </c:pt>
                <c:pt idx="50">
                  <c:v>1995</c:v>
                </c:pt>
                <c:pt idx="51">
                  <c:v>1996</c:v>
                </c:pt>
                <c:pt idx="52">
                  <c:v>1997</c:v>
                </c:pt>
                <c:pt idx="53">
                  <c:v>1998</c:v>
                </c:pt>
                <c:pt idx="54">
                  <c:v>1999</c:v>
                </c:pt>
                <c:pt idx="55">
                  <c:v>2000</c:v>
                </c:pt>
                <c:pt idx="56">
                  <c:v>2001</c:v>
                </c:pt>
                <c:pt idx="57">
                  <c:v>2002</c:v>
                </c:pt>
                <c:pt idx="58">
                  <c:v>2003</c:v>
                </c:pt>
                <c:pt idx="59">
                  <c:v>2004</c:v>
                </c:pt>
                <c:pt idx="60">
                  <c:v>2005</c:v>
                </c:pt>
                <c:pt idx="61">
                  <c:v>2006</c:v>
                </c:pt>
                <c:pt idx="62">
                  <c:v>2007</c:v>
                </c:pt>
                <c:pt idx="63">
                  <c:v>2008</c:v>
                </c:pt>
                <c:pt idx="64">
                  <c:v>2009</c:v>
                </c:pt>
                <c:pt idx="65">
                  <c:v>2010</c:v>
                </c:pt>
                <c:pt idx="66">
                  <c:v>2011</c:v>
                </c:pt>
                <c:pt idx="67">
                  <c:v>2012</c:v>
                </c:pt>
                <c:pt idx="68">
                  <c:v>2013</c:v>
                </c:pt>
                <c:pt idx="69">
                  <c:v>2014</c:v>
                </c:pt>
              </c:numCache>
            </c:numRef>
          </c:cat>
          <c:val>
            <c:numRef>
              <c:f>zad3!$N$2:$N$71</c:f>
              <c:numCache>
                <c:formatCode>General</c:formatCode>
                <c:ptCount val="70"/>
                <c:pt idx="0">
                  <c:v>3.2</c:v>
                </c:pt>
                <c:pt idx="1">
                  <c:v>3.5</c:v>
                </c:pt>
                <c:pt idx="2">
                  <c:v>5</c:v>
                </c:pt>
                <c:pt idx="3">
                  <c:v>4</c:v>
                </c:pt>
                <c:pt idx="4">
                  <c:v>5.3</c:v>
                </c:pt>
                <c:pt idx="5">
                  <c:v>3.8</c:v>
                </c:pt>
                <c:pt idx="6">
                  <c:v>3.5</c:v>
                </c:pt>
                <c:pt idx="7">
                  <c:v>2.7</c:v>
                </c:pt>
                <c:pt idx="8">
                  <c:v>3.2</c:v>
                </c:pt>
                <c:pt idx="9">
                  <c:v>5</c:v>
                </c:pt>
                <c:pt idx="10">
                  <c:v>4.2</c:v>
                </c:pt>
                <c:pt idx="11">
                  <c:v>4.2</c:v>
                </c:pt>
                <c:pt idx="12">
                  <c:v>4.7</c:v>
                </c:pt>
                <c:pt idx="13">
                  <c:v>6.2</c:v>
                </c:pt>
                <c:pt idx="14">
                  <c:v>5.3</c:v>
                </c:pt>
                <c:pt idx="15">
                  <c:v>5.8</c:v>
                </c:pt>
                <c:pt idx="16">
                  <c:v>6</c:v>
                </c:pt>
                <c:pt idx="17">
                  <c:v>5.5</c:v>
                </c:pt>
                <c:pt idx="18">
                  <c:v>5.5</c:v>
                </c:pt>
                <c:pt idx="19">
                  <c:v>5</c:v>
                </c:pt>
                <c:pt idx="20">
                  <c:v>4</c:v>
                </c:pt>
                <c:pt idx="21">
                  <c:v>3.8</c:v>
                </c:pt>
                <c:pt idx="22">
                  <c:v>3.8</c:v>
                </c:pt>
                <c:pt idx="23">
                  <c:v>3.4</c:v>
                </c:pt>
                <c:pt idx="24">
                  <c:v>3.5</c:v>
                </c:pt>
                <c:pt idx="25">
                  <c:v>4.9000000000000004</c:v>
                </c:pt>
                <c:pt idx="26">
                  <c:v>6</c:v>
                </c:pt>
                <c:pt idx="27">
                  <c:v>5.2</c:v>
                </c:pt>
                <c:pt idx="28">
                  <c:v>4.9000000000000004</c:v>
                </c:pt>
                <c:pt idx="29">
                  <c:v>6.1</c:v>
                </c:pt>
                <c:pt idx="30">
                  <c:v>8.1999999999999993</c:v>
                </c:pt>
                <c:pt idx="31">
                  <c:v>7.8</c:v>
                </c:pt>
                <c:pt idx="32">
                  <c:v>6.4</c:v>
                </c:pt>
                <c:pt idx="33">
                  <c:v>6</c:v>
                </c:pt>
                <c:pt idx="34">
                  <c:v>6</c:v>
                </c:pt>
                <c:pt idx="35">
                  <c:v>7.2</c:v>
                </c:pt>
                <c:pt idx="36">
                  <c:v>8.1999999999999993</c:v>
                </c:pt>
                <c:pt idx="37">
                  <c:v>9.9</c:v>
                </c:pt>
                <c:pt idx="38">
                  <c:v>8.3000000000000007</c:v>
                </c:pt>
                <c:pt idx="39">
                  <c:v>7.3</c:v>
                </c:pt>
                <c:pt idx="40">
                  <c:v>7</c:v>
                </c:pt>
                <c:pt idx="41">
                  <c:v>6.6</c:v>
                </c:pt>
                <c:pt idx="42">
                  <c:v>5.7</c:v>
                </c:pt>
                <c:pt idx="43">
                  <c:v>5.3</c:v>
                </c:pt>
                <c:pt idx="44">
                  <c:v>5.4</c:v>
                </c:pt>
                <c:pt idx="45">
                  <c:v>6.2</c:v>
                </c:pt>
                <c:pt idx="46">
                  <c:v>7.3</c:v>
                </c:pt>
                <c:pt idx="47">
                  <c:v>7.4</c:v>
                </c:pt>
                <c:pt idx="48">
                  <c:v>6.5</c:v>
                </c:pt>
                <c:pt idx="49">
                  <c:v>5.5</c:v>
                </c:pt>
                <c:pt idx="50">
                  <c:v>5.6</c:v>
                </c:pt>
                <c:pt idx="51">
                  <c:v>5.4</c:v>
                </c:pt>
                <c:pt idx="52">
                  <c:v>4.7</c:v>
                </c:pt>
                <c:pt idx="53">
                  <c:v>4.4000000000000004</c:v>
                </c:pt>
                <c:pt idx="54">
                  <c:v>4</c:v>
                </c:pt>
                <c:pt idx="55">
                  <c:v>3.9</c:v>
                </c:pt>
                <c:pt idx="56">
                  <c:v>5.2</c:v>
                </c:pt>
                <c:pt idx="57">
                  <c:v>6</c:v>
                </c:pt>
                <c:pt idx="58">
                  <c:v>5.7</c:v>
                </c:pt>
                <c:pt idx="59">
                  <c:v>5.4</c:v>
                </c:pt>
                <c:pt idx="60">
                  <c:v>4.9000000000000004</c:v>
                </c:pt>
                <c:pt idx="61">
                  <c:v>4.4000000000000004</c:v>
                </c:pt>
                <c:pt idx="62">
                  <c:v>5</c:v>
                </c:pt>
                <c:pt idx="63">
                  <c:v>5.8</c:v>
                </c:pt>
                <c:pt idx="64">
                  <c:v>8.6999999999999993</c:v>
                </c:pt>
                <c:pt idx="65">
                  <c:v>9.4</c:v>
                </c:pt>
                <c:pt idx="66">
                  <c:v>8.5</c:v>
                </c:pt>
                <c:pt idx="67">
                  <c:v>7.8</c:v>
                </c:pt>
                <c:pt idx="68">
                  <c:v>6.7</c:v>
                </c:pt>
                <c:pt idx="69">
                  <c:v>5.7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19-4A27-BD30-F5AF3CDB28F2}"/>
            </c:ext>
          </c:extLst>
        </c:ser>
        <c:ser>
          <c:idx val="1"/>
          <c:order val="1"/>
          <c:tx>
            <c:strRef>
              <c:f>zad3!$O$1</c:f>
              <c:strCache>
                <c:ptCount val="1"/>
                <c:pt idx="0">
                  <c:v>Maksymalna stopa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zad3!$A$2:$A$71</c:f>
              <c:numCache>
                <c:formatCode>0</c:formatCode>
                <c:ptCount val="70"/>
                <c:pt idx="0">
                  <c:v>1945</c:v>
                </c:pt>
                <c:pt idx="1">
                  <c:v>1946</c:v>
                </c:pt>
                <c:pt idx="2">
                  <c:v>1947</c:v>
                </c:pt>
                <c:pt idx="3">
                  <c:v>1948</c:v>
                </c:pt>
                <c:pt idx="4">
                  <c:v>1949</c:v>
                </c:pt>
                <c:pt idx="5">
                  <c:v>1950</c:v>
                </c:pt>
                <c:pt idx="6">
                  <c:v>1951</c:v>
                </c:pt>
                <c:pt idx="7">
                  <c:v>1952</c:v>
                </c:pt>
                <c:pt idx="8">
                  <c:v>1953</c:v>
                </c:pt>
                <c:pt idx="9">
                  <c:v>1954</c:v>
                </c:pt>
                <c:pt idx="10">
                  <c:v>1955</c:v>
                </c:pt>
                <c:pt idx="11">
                  <c:v>1956</c:v>
                </c:pt>
                <c:pt idx="12">
                  <c:v>1957</c:v>
                </c:pt>
                <c:pt idx="13">
                  <c:v>1958</c:v>
                </c:pt>
                <c:pt idx="14">
                  <c:v>1959</c:v>
                </c:pt>
                <c:pt idx="15">
                  <c:v>1960</c:v>
                </c:pt>
                <c:pt idx="16">
                  <c:v>1961</c:v>
                </c:pt>
                <c:pt idx="17">
                  <c:v>1962</c:v>
                </c:pt>
                <c:pt idx="18">
                  <c:v>1963</c:v>
                </c:pt>
                <c:pt idx="19">
                  <c:v>1964</c:v>
                </c:pt>
                <c:pt idx="20">
                  <c:v>1965</c:v>
                </c:pt>
                <c:pt idx="21">
                  <c:v>1966</c:v>
                </c:pt>
                <c:pt idx="22">
                  <c:v>1967</c:v>
                </c:pt>
                <c:pt idx="23">
                  <c:v>1968</c:v>
                </c:pt>
                <c:pt idx="24">
                  <c:v>1969</c:v>
                </c:pt>
                <c:pt idx="25">
                  <c:v>1970</c:v>
                </c:pt>
                <c:pt idx="26">
                  <c:v>1971</c:v>
                </c:pt>
                <c:pt idx="27">
                  <c:v>1972</c:v>
                </c:pt>
                <c:pt idx="28">
                  <c:v>1973</c:v>
                </c:pt>
                <c:pt idx="29">
                  <c:v>1974</c:v>
                </c:pt>
                <c:pt idx="30">
                  <c:v>1975</c:v>
                </c:pt>
                <c:pt idx="31">
                  <c:v>1976</c:v>
                </c:pt>
                <c:pt idx="32">
                  <c:v>1977</c:v>
                </c:pt>
                <c:pt idx="33">
                  <c:v>1978</c:v>
                </c:pt>
                <c:pt idx="34">
                  <c:v>1979</c:v>
                </c:pt>
                <c:pt idx="35">
                  <c:v>1980</c:v>
                </c:pt>
                <c:pt idx="36">
                  <c:v>1981</c:v>
                </c:pt>
                <c:pt idx="37">
                  <c:v>1982</c:v>
                </c:pt>
                <c:pt idx="38">
                  <c:v>1983</c:v>
                </c:pt>
                <c:pt idx="39">
                  <c:v>1984</c:v>
                </c:pt>
                <c:pt idx="40">
                  <c:v>1985</c:v>
                </c:pt>
                <c:pt idx="41">
                  <c:v>1986</c:v>
                </c:pt>
                <c:pt idx="42">
                  <c:v>1987</c:v>
                </c:pt>
                <c:pt idx="43">
                  <c:v>1988</c:v>
                </c:pt>
                <c:pt idx="44">
                  <c:v>1989</c:v>
                </c:pt>
                <c:pt idx="45">
                  <c:v>1990</c:v>
                </c:pt>
                <c:pt idx="46">
                  <c:v>1991</c:v>
                </c:pt>
                <c:pt idx="47">
                  <c:v>1992</c:v>
                </c:pt>
                <c:pt idx="48">
                  <c:v>1993</c:v>
                </c:pt>
                <c:pt idx="49">
                  <c:v>1994</c:v>
                </c:pt>
                <c:pt idx="50">
                  <c:v>1995</c:v>
                </c:pt>
                <c:pt idx="51">
                  <c:v>1996</c:v>
                </c:pt>
                <c:pt idx="52">
                  <c:v>1997</c:v>
                </c:pt>
                <c:pt idx="53">
                  <c:v>1998</c:v>
                </c:pt>
                <c:pt idx="54">
                  <c:v>1999</c:v>
                </c:pt>
                <c:pt idx="55">
                  <c:v>2000</c:v>
                </c:pt>
                <c:pt idx="56">
                  <c:v>2001</c:v>
                </c:pt>
                <c:pt idx="57">
                  <c:v>2002</c:v>
                </c:pt>
                <c:pt idx="58">
                  <c:v>2003</c:v>
                </c:pt>
                <c:pt idx="59">
                  <c:v>2004</c:v>
                </c:pt>
                <c:pt idx="60">
                  <c:v>2005</c:v>
                </c:pt>
                <c:pt idx="61">
                  <c:v>2006</c:v>
                </c:pt>
                <c:pt idx="62">
                  <c:v>2007</c:v>
                </c:pt>
                <c:pt idx="63">
                  <c:v>2008</c:v>
                </c:pt>
                <c:pt idx="64">
                  <c:v>2009</c:v>
                </c:pt>
                <c:pt idx="65">
                  <c:v>2010</c:v>
                </c:pt>
                <c:pt idx="66">
                  <c:v>2011</c:v>
                </c:pt>
                <c:pt idx="67">
                  <c:v>2012</c:v>
                </c:pt>
                <c:pt idx="68">
                  <c:v>2013</c:v>
                </c:pt>
                <c:pt idx="69">
                  <c:v>2014</c:v>
                </c:pt>
              </c:numCache>
            </c:numRef>
          </c:cat>
          <c:val>
            <c:numRef>
              <c:f>zad3!$O$2:$O$71</c:f>
              <c:numCache>
                <c:formatCode>General</c:formatCode>
                <c:ptCount val="70"/>
                <c:pt idx="0">
                  <c:v>4.4000000000000004</c:v>
                </c:pt>
                <c:pt idx="1">
                  <c:v>4.5</c:v>
                </c:pt>
                <c:pt idx="2">
                  <c:v>7.1</c:v>
                </c:pt>
                <c:pt idx="3">
                  <c:v>5</c:v>
                </c:pt>
                <c:pt idx="4">
                  <c:v>8.9</c:v>
                </c:pt>
                <c:pt idx="5">
                  <c:v>7.5</c:v>
                </c:pt>
                <c:pt idx="6">
                  <c:v>4.7</c:v>
                </c:pt>
                <c:pt idx="7">
                  <c:v>4.4000000000000004</c:v>
                </c:pt>
                <c:pt idx="8">
                  <c:v>4.5</c:v>
                </c:pt>
                <c:pt idx="9">
                  <c:v>7.1</c:v>
                </c:pt>
                <c:pt idx="10">
                  <c:v>5.9</c:v>
                </c:pt>
                <c:pt idx="11">
                  <c:v>5.4</c:v>
                </c:pt>
                <c:pt idx="12">
                  <c:v>6.1</c:v>
                </c:pt>
                <c:pt idx="13">
                  <c:v>8.5</c:v>
                </c:pt>
                <c:pt idx="14">
                  <c:v>7</c:v>
                </c:pt>
                <c:pt idx="15">
                  <c:v>7.1</c:v>
                </c:pt>
                <c:pt idx="16">
                  <c:v>8.1</c:v>
                </c:pt>
                <c:pt idx="17">
                  <c:v>6.8</c:v>
                </c:pt>
                <c:pt idx="18">
                  <c:v>6.9</c:v>
                </c:pt>
                <c:pt idx="19">
                  <c:v>6.6</c:v>
                </c:pt>
                <c:pt idx="20">
                  <c:v>6.1</c:v>
                </c:pt>
                <c:pt idx="21">
                  <c:v>5</c:v>
                </c:pt>
                <c:pt idx="22">
                  <c:v>5</c:v>
                </c:pt>
                <c:pt idx="23">
                  <c:v>4.8</c:v>
                </c:pt>
                <c:pt idx="24">
                  <c:v>4.7</c:v>
                </c:pt>
                <c:pt idx="25">
                  <c:v>6.9</c:v>
                </c:pt>
                <c:pt idx="26">
                  <c:v>7.1</c:v>
                </c:pt>
                <c:pt idx="27">
                  <c:v>6.8</c:v>
                </c:pt>
                <c:pt idx="28">
                  <c:v>6</c:v>
                </c:pt>
                <c:pt idx="29">
                  <c:v>7.6</c:v>
                </c:pt>
                <c:pt idx="30">
                  <c:v>10</c:v>
                </c:pt>
                <c:pt idx="31">
                  <c:v>8.9</c:v>
                </c:pt>
                <c:pt idx="32">
                  <c:v>8.6</c:v>
                </c:pt>
                <c:pt idx="33">
                  <c:v>7.4</c:v>
                </c:pt>
                <c:pt idx="34">
                  <c:v>7</c:v>
                </c:pt>
                <c:pt idx="35">
                  <c:v>8.8000000000000007</c:v>
                </c:pt>
                <c:pt idx="36">
                  <c:v>9.3000000000000007</c:v>
                </c:pt>
                <c:pt idx="37">
                  <c:v>12.4</c:v>
                </c:pt>
                <c:pt idx="38">
                  <c:v>11.4</c:v>
                </c:pt>
                <c:pt idx="39">
                  <c:v>9</c:v>
                </c:pt>
                <c:pt idx="40">
                  <c:v>8.4</c:v>
                </c:pt>
                <c:pt idx="41">
                  <c:v>8.1999999999999993</c:v>
                </c:pt>
                <c:pt idx="42">
                  <c:v>7.6</c:v>
                </c:pt>
                <c:pt idx="43">
                  <c:v>6.7</c:v>
                </c:pt>
                <c:pt idx="44">
                  <c:v>6.4</c:v>
                </c:pt>
                <c:pt idx="45">
                  <c:v>7.2</c:v>
                </c:pt>
                <c:pt idx="46">
                  <c:v>8</c:v>
                </c:pt>
                <c:pt idx="47">
                  <c:v>8.8000000000000007</c:v>
                </c:pt>
                <c:pt idx="48">
                  <c:v>8.3000000000000007</c:v>
                </c:pt>
                <c:pt idx="49">
                  <c:v>7.6</c:v>
                </c:pt>
                <c:pt idx="50">
                  <c:v>6.8</c:v>
                </c:pt>
                <c:pt idx="51">
                  <c:v>6.6</c:v>
                </c:pt>
                <c:pt idx="52">
                  <c:v>6.3</c:v>
                </c:pt>
                <c:pt idx="53">
                  <c:v>5.7</c:v>
                </c:pt>
                <c:pt idx="54">
                  <c:v>5.4</c:v>
                </c:pt>
                <c:pt idx="55">
                  <c:v>5.0999999999999996</c:v>
                </c:pt>
                <c:pt idx="56">
                  <c:v>6.5</c:v>
                </c:pt>
                <c:pt idx="57">
                  <c:v>6.9</c:v>
                </c:pt>
                <c:pt idx="58">
                  <c:v>7.3</c:v>
                </c:pt>
                <c:pt idx="59">
                  <c:v>6.8</c:v>
                </c:pt>
                <c:pt idx="60">
                  <c:v>6.4</c:v>
                </c:pt>
                <c:pt idx="61">
                  <c:v>5.8</c:v>
                </c:pt>
                <c:pt idx="62">
                  <c:v>5.7</c:v>
                </c:pt>
                <c:pt idx="63">
                  <c:v>7.9</c:v>
                </c:pt>
                <c:pt idx="64">
                  <c:v>11.1</c:v>
                </c:pt>
                <c:pt idx="65">
                  <c:v>10.9</c:v>
                </c:pt>
                <c:pt idx="66">
                  <c:v>10.199999999999999</c:v>
                </c:pt>
                <c:pt idx="67">
                  <c:v>9.3000000000000007</c:v>
                </c:pt>
                <c:pt idx="68">
                  <c:v>8.9</c:v>
                </c:pt>
                <c:pt idx="69">
                  <c:v>7.7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19-4A27-BD30-F5AF3CDB28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8492879"/>
        <c:axId val="1105310655"/>
      </c:lineChart>
      <c:catAx>
        <c:axId val="12584928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ROK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05310655"/>
        <c:crosses val="autoZero"/>
        <c:auto val="1"/>
        <c:lblAlgn val="ctr"/>
        <c:lblOffset val="100"/>
        <c:noMultiLvlLbl val="0"/>
      </c:catAx>
      <c:valAx>
        <c:axId val="1105310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Wartość</a:t>
                </a:r>
                <a:r>
                  <a:rPr lang="pl-PL" baseline="0"/>
                  <a:t> stopy procentowej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58492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257174</xdr:colOff>
      <xdr:row>6</xdr:row>
      <xdr:rowOff>157161</xdr:rowOff>
    </xdr:from>
    <xdr:to>
      <xdr:col>27</xdr:col>
      <xdr:colOff>514350</xdr:colOff>
      <xdr:row>25</xdr:row>
      <xdr:rowOff>47624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515FE8AE-8A7C-4F0E-80DB-3FB3201FEE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gnacy S" refreshedDate="43926.887581712966" createdVersion="6" refreshedVersion="6" minRefreshableVersion="3" recordCount="70" xr:uid="{790823AC-2AD5-41E0-A14B-CBE5E8A4AF2D}">
  <cacheSource type="worksheet">
    <worksheetSource ref="A1:M71" sheet="zad4"/>
  </cacheSource>
  <cacheFields count="13">
    <cacheField name="ROK" numFmtId="1">
      <sharedItems containsSemiMixedTypes="0" containsString="0" containsNumber="1" containsInteger="1" minValue="1945" maxValue="2014" count="70"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</sharedItems>
    </cacheField>
    <cacheField name="I" numFmtId="0">
      <sharedItems containsSemiMixedTypes="0" containsString="0" containsNumber="1" minValue="2.7" maxValue="10.8" count="39">
        <n v="3.2"/>
        <n v="4.5"/>
        <n v="5"/>
        <n v="4"/>
        <n v="6.6"/>
        <n v="4.3"/>
        <n v="3.5"/>
        <n v="2.7"/>
        <n v="4.2"/>
        <n v="5.2"/>
        <n v="6.2"/>
        <n v="5.3"/>
        <n v="6"/>
        <n v="5.5"/>
        <n v="3.8"/>
        <n v="3.4"/>
        <n v="6.1"/>
        <n v="4.9000000000000004"/>
        <n v="7.2"/>
        <n v="8.1999999999999993"/>
        <n v="7.8"/>
        <n v="6.4"/>
        <n v="8.5"/>
        <n v="10.8"/>
        <n v="8.3000000000000007"/>
        <n v="7.3"/>
        <n v="7"/>
        <n v="5.7"/>
        <n v="5.4"/>
        <n v="6.3"/>
        <n v="7.4"/>
        <n v="6.5"/>
        <n v="5.6"/>
        <n v="4.7"/>
        <n v="4.4000000000000004"/>
        <n v="3.9"/>
        <n v="10"/>
        <n v="9.4"/>
        <n v="6.7"/>
      </sharedItems>
    </cacheField>
    <cacheField name="II" numFmtId="0">
      <sharedItems containsSemiMixedTypes="0" containsString="0" containsNumber="1" minValue="3.6" maxValue="11.4" count="38">
        <n v="4.2"/>
        <n v="3.9"/>
        <n v="5.9"/>
        <n v="4.4000000000000004"/>
        <n v="5.3"/>
        <n v="7.5"/>
        <n v="4.7"/>
        <n v="3.6"/>
        <n v="5"/>
        <n v="5.2"/>
        <n v="6.8"/>
        <n v="7"/>
        <n v="6.2"/>
        <n v="7.6"/>
        <n v="6.7"/>
        <n v="6.6"/>
        <n v="4.9000000000000004"/>
        <n v="6.9"/>
        <n v="6.1"/>
        <n v="9.1"/>
        <n v="8.9"/>
        <n v="8.5"/>
        <n v="7.4"/>
        <n v="7.3"/>
        <n v="9.9"/>
        <n v="11.4"/>
        <n v="9"/>
        <n v="8.3000000000000007"/>
        <n v="7.7"/>
        <n v="6.4"/>
        <n v="5.6"/>
        <n v="6.3"/>
        <n v="5.7"/>
        <n v="6"/>
        <n v="8.6999999999999993"/>
        <n v="10.7"/>
        <n v="10"/>
        <n v="9.3000000000000007"/>
      </sharedItems>
    </cacheField>
    <cacheField name="III" numFmtId="0">
      <sharedItems containsSemiMixedTypes="0" containsString="0" containsNumber="1" minValue="3.5" maxValue="11.4" count="39">
        <n v="4.0999999999999996"/>
        <n v="3.6"/>
        <n v="6.2"/>
        <n v="4.8"/>
        <n v="5.7"/>
        <n v="7.4"/>
        <n v="4.4000000000000004"/>
        <n v="3.5"/>
        <n v="4.9000000000000004"/>
        <n v="6.9"/>
        <n v="5.8"/>
        <n v="7.9"/>
        <n v="6.5"/>
        <n v="6.4"/>
        <n v="6.1"/>
        <n v="5.2"/>
        <n v="6.7"/>
        <n v="6"/>
        <n v="9.1"/>
        <n v="8.6999999999999993"/>
        <n v="8.6"/>
        <n v="7.3"/>
        <n v="8.4"/>
        <n v="9.9"/>
        <n v="11.4"/>
        <n v="8.8000000000000007"/>
        <n v="8.1999999999999993"/>
        <n v="7.6"/>
        <n v="6.3"/>
        <n v="8.1"/>
        <n v="5.6"/>
        <n v="5.4"/>
        <n v="5.0999999999999996"/>
        <n v="6.6"/>
        <n v="5.5"/>
        <n v="9.1999999999999993"/>
        <n v="10.7"/>
        <n v="9.3000000000000007"/>
        <n v="7.7"/>
      </sharedItems>
    </cacheField>
    <cacheField name="IV" numFmtId="0">
      <sharedItems containsSemiMixedTypes="0" containsString="0" containsNumber="1" minValue="3.6" maxValue="11.3" count="39">
        <n v="3.9"/>
        <n v="3.6"/>
        <n v="6.7"/>
        <n v="5"/>
        <n v="6"/>
        <n v="7.3"/>
        <n v="4.4000000000000004"/>
        <n v="5.6"/>
        <n v="5.2"/>
        <n v="4.7"/>
        <n v="7.7"/>
        <n v="6.6"/>
        <n v="6.4"/>
        <n v="7.9"/>
        <n v="5.7"/>
        <n v="4.8"/>
        <n v="5.4"/>
        <n v="7"/>
        <n v="6.8"/>
        <n v="5.9"/>
        <n v="6.1"/>
        <n v="9.6"/>
        <n v="8.6"/>
        <n v="8.4"/>
        <n v="10.1"/>
        <n v="11.3"/>
        <n v="8.8000000000000007"/>
        <n v="8.1999999999999993"/>
        <n v="7.6"/>
        <n v="6.2"/>
        <n v="7.8"/>
        <n v="8"/>
        <n v="7.5"/>
        <n v="6.5"/>
        <n v="5.3"/>
        <n v="6.9"/>
        <n v="10.7"/>
        <n v="9.8000000000000007"/>
        <n v="9.1999999999999993"/>
      </sharedItems>
    </cacheField>
    <cacheField name="V" numFmtId="0">
      <sharedItems containsSemiMixedTypes="0" containsString="0" containsNumber="1" minValue="3.5" maxValue="11.2" count="44">
        <n v="3.9"/>
        <n v="3.7"/>
        <n v="6.9"/>
        <n v="4.9000000000000004"/>
        <n v="6.3"/>
        <n v="6.8"/>
        <n v="4.0999999999999996"/>
        <n v="3.5"/>
        <n v="5.7"/>
        <n v="5"/>
        <n v="8.4"/>
        <n v="6.2"/>
        <n v="8"/>
        <n v="6.6"/>
        <n v="6.7"/>
        <n v="5.8"/>
        <n v="4.8"/>
        <n v="4.5"/>
        <n v="4.4000000000000004"/>
        <n v="5.6"/>
        <n v="6"/>
        <n v="6.1"/>
        <n v="9.8000000000000007"/>
        <n v="8.6999999999999993"/>
        <n v="8.1999999999999993"/>
        <n v="7.1"/>
        <n v="7.9"/>
        <n v="10.3"/>
        <n v="11.2"/>
        <n v="8.3000000000000007"/>
        <n v="8.1"/>
        <n v="7.3"/>
        <n v="6.4"/>
        <n v="7.7"/>
        <n v="7.4"/>
        <n v="5.3"/>
        <n v="5.4"/>
        <n v="7"/>
        <n v="5.5"/>
        <n v="9.9"/>
        <n v="10.9"/>
        <n v="10"/>
        <n v="9.1"/>
        <n v="8.5"/>
      </sharedItems>
    </cacheField>
    <cacheField name="VI" numFmtId="0">
      <sharedItems containsSemiMixedTypes="0" containsString="0" containsNumber="1" minValue="3.2" maxValue="11.1" count="39">
        <n v="4"/>
        <n v="3.5"/>
        <n v="6.9"/>
        <n v="4.5"/>
        <n v="7.1"/>
        <n v="6.5"/>
        <n v="3.2"/>
        <n v="5.3"/>
        <n v="5.0999999999999996"/>
        <n v="8.4"/>
        <n v="6.1"/>
        <n v="8.1"/>
        <n v="5.6"/>
        <n v="4.9000000000000004"/>
        <n v="4.8"/>
        <n v="4.4000000000000004"/>
        <n v="5.8"/>
        <n v="6.7"/>
        <n v="5.9"/>
        <n v="10"/>
        <n v="8"/>
        <n v="7"/>
        <n v="6.6"/>
        <n v="8.5"/>
        <n v="10.7"/>
        <n v="11.1"/>
        <n v="8.1999999999999993"/>
        <n v="7.3"/>
        <n v="6.2"/>
        <n v="6.4"/>
        <n v="7.9"/>
        <n v="8.6"/>
        <n v="5.4"/>
        <n v="5.2"/>
        <n v="5"/>
        <n v="6.8"/>
        <n v="10.4"/>
        <n v="10.1"/>
        <n v="9.1999999999999993"/>
      </sharedItems>
    </cacheField>
    <cacheField name="VII" numFmtId="0">
      <sharedItems containsSemiMixedTypes="0" containsString="0" containsNumber="1" minValue="3.3" maxValue="11.1" count="41">
        <n v="4"/>
        <n v="3.5"/>
        <n v="6.6"/>
        <n v="4.5999999999999996"/>
        <n v="7.2"/>
        <n v="6.4"/>
        <n v="4.2"/>
        <n v="3.3"/>
        <n v="5.2"/>
        <n v="5.3"/>
        <n v="8.3000000000000007"/>
        <n v="6"/>
        <n v="7.9"/>
        <n v="6.5"/>
        <n v="6.2"/>
        <n v="5.6"/>
        <n v="4.8"/>
        <n v="4.9000000000000004"/>
        <n v="4.7"/>
        <n v="4.5"/>
        <n v="5.9"/>
        <n v="6.9"/>
        <n v="6.7"/>
        <n v="9.8000000000000007"/>
        <n v="8.6"/>
        <n v="8.1999999999999993"/>
        <n v="8.5"/>
        <n v="10.8"/>
        <n v="11.1"/>
        <n v="8.4"/>
        <n v="6.3"/>
        <n v="8.8000000000000007"/>
        <n v="8"/>
        <n v="7.1"/>
        <n v="5.5"/>
        <n v="5"/>
        <n v="6.8"/>
        <n v="7.3"/>
        <n v="10.5"/>
        <n v="10.199999999999999"/>
        <n v="9.1999999999999993"/>
      </sharedItems>
    </cacheField>
    <cacheField name="VIII" numFmtId="0">
      <sharedItems containsSemiMixedTypes="0" containsString="0" containsNumber="1" minValue="3.5" maxValue="10.9" count="43">
        <n v="4.2"/>
        <n v="3.6"/>
        <n v="6.8"/>
        <n v="4.5999999999999996"/>
        <n v="7.7"/>
        <n v="6"/>
        <n v="4.0999999999999996"/>
        <n v="3.5"/>
        <n v="5"/>
        <n v="5.4"/>
        <n v="5.2"/>
        <n v="8.5"/>
        <n v="6.1"/>
        <n v="6.5"/>
        <n v="8"/>
        <n v="6.4"/>
        <n v="6.6"/>
        <n v="5.9"/>
        <n v="4.8"/>
        <n v="4.7"/>
        <n v="4.5"/>
        <n v="7"/>
        <n v="5.8"/>
        <n v="9.6"/>
        <n v="8.8000000000000007"/>
        <n v="7.9"/>
        <n v="7.2"/>
        <n v="6.7"/>
        <n v="8.1999999999999993"/>
        <n v="10.9"/>
        <n v="10.4"/>
        <n v="8.4"/>
        <n v="7.1"/>
        <n v="6.2"/>
        <n v="7.8"/>
        <n v="8.6999999999999993"/>
        <n v="5.5"/>
        <n v="5.3"/>
        <n v="5.6"/>
        <n v="5.7"/>
        <n v="10.5"/>
        <n v="10.1"/>
        <n v="9.3000000000000007"/>
      </sharedItems>
    </cacheField>
    <cacheField name="IX" numFmtId="0">
      <sharedItems containsSemiMixedTypes="0" containsString="0" containsNumber="1" minValue="3.7" maxValue="11.1" count="42">
        <n v="4.4000000000000004"/>
        <n v="3.7"/>
        <n v="7"/>
        <n v="4.9000000000000004"/>
        <n v="7.8"/>
        <n v="5.5"/>
        <n v="4.0999999999999996"/>
        <n v="5.2"/>
        <n v="5.0999999999999996"/>
        <n v="8.4"/>
        <n v="6.2"/>
        <n v="6.6"/>
        <n v="7.6"/>
        <n v="6.7"/>
        <n v="6.4"/>
        <n v="6"/>
        <n v="5.4"/>
        <n v="4.8"/>
        <n v="4.5"/>
        <n v="6.1"/>
        <n v="7.1"/>
        <n v="5.8"/>
        <n v="6.5"/>
        <n v="9.4"/>
        <n v="8.8000000000000007"/>
        <n v="8"/>
        <n v="6.9"/>
        <n v="8.6999999999999993"/>
        <n v="11.1"/>
        <n v="10.5"/>
        <n v="8.5"/>
        <n v="8.1"/>
        <n v="7.9"/>
        <n v="8.6"/>
        <n v="5.9"/>
        <n v="5.7"/>
        <n v="5.6"/>
        <n v="10.7"/>
        <n v="10.6"/>
        <n v="10.1"/>
        <n v="9.1"/>
        <n v="8.3000000000000007"/>
      </sharedItems>
    </cacheField>
    <cacheField name="X" numFmtId="0">
      <sharedItems containsSemiMixedTypes="0" containsString="0" containsNumber="1" minValue="3.8" maxValue="11.4" count="47">
        <n v="4.0999999999999996"/>
        <n v="3.9"/>
        <n v="7.1"/>
        <n v="4.8"/>
        <n v="7.6"/>
        <n v="5"/>
        <n v="4.3"/>
        <n v="3.8"/>
        <n v="5.0999999999999996"/>
        <n v="4.9000000000000004"/>
        <n v="5.4"/>
        <n v="8.1"/>
        <n v="6.5"/>
        <n v="7.7"/>
        <n v="6.6"/>
        <n v="6.1"/>
        <n v="5.3"/>
        <n v="4.7"/>
        <n v="4.4000000000000004"/>
        <n v="6.4"/>
        <n v="7"/>
        <n v="5.8"/>
        <n v="6.9"/>
        <n v="9.4"/>
        <n v="8.6"/>
        <n v="7.8"/>
        <n v="8.5"/>
        <n v="11.4"/>
        <n v="10.199999999999999"/>
        <n v="8.3000000000000007"/>
        <n v="8"/>
        <n v="6.3"/>
        <n v="7.9"/>
        <n v="6.2"/>
        <n v="5.9"/>
        <n v="5.6"/>
        <n v="5.2"/>
        <n v="6"/>
        <n v="6.7"/>
        <n v="5.5"/>
        <n v="5.7"/>
        <n v="7.2"/>
        <n v="10.8"/>
        <n v="10.6"/>
        <n v="10.1"/>
        <n v="8.8000000000000007"/>
        <n v="8.1999999999999993"/>
      </sharedItems>
    </cacheField>
    <cacheField name="XI" numFmtId="0">
      <sharedItems containsSemiMixedTypes="0" containsString="0" containsNumber="1" minValue="4" maxValue="11.9" count="44">
        <n v="4"/>
        <n v="4.0999999999999996"/>
        <n v="6.7"/>
        <n v="4.7"/>
        <n v="8.9"/>
        <n v="4.5"/>
        <n v="5.3"/>
        <n v="4.9000000000000004"/>
        <n v="5.5"/>
        <n v="7.7"/>
        <n v="7.1"/>
        <n v="7.5"/>
        <n v="6.4"/>
        <n v="6.5"/>
        <n v="6.1"/>
        <n v="5.2"/>
        <n v="5"/>
        <n v="4.4000000000000004"/>
        <n v="6.8"/>
        <n v="6.6"/>
        <n v="5.6"/>
        <n v="7"/>
        <n v="9.4"/>
        <n v="8.6999999999999993"/>
        <n v="7.8"/>
        <n v="8.5"/>
        <n v="11.9"/>
        <n v="9.8000000000000007"/>
        <n v="8.4"/>
        <n v="8.1"/>
        <n v="8"/>
        <n v="6.3"/>
        <n v="6.9"/>
        <n v="8.3000000000000007"/>
        <n v="6.2"/>
        <n v="5.7"/>
        <n v="5.0999999999999996"/>
        <n v="6"/>
        <n v="5.4"/>
        <n v="7.6"/>
        <n v="11.1"/>
        <n v="10.6"/>
        <n v="10"/>
        <n v="8.8000000000000007"/>
      </sharedItems>
    </cacheField>
    <cacheField name="XII" numFmtId="0">
      <sharedItems containsSemiMixedTypes="0" containsString="0" containsNumber="1" minValue="3.8" maxValue="12.4" count="41">
        <n v="3.8"/>
        <n v="4.5"/>
        <n v="6.3"/>
        <n v="4.8"/>
        <n v="7.4"/>
        <n v="5.2"/>
        <n v="5.3"/>
        <n v="6.1"/>
        <n v="7.2"/>
        <n v="6.8"/>
        <n v="7.1"/>
        <n v="6.7"/>
        <n v="5.8"/>
        <n v="5.0999999999999996"/>
        <n v="4.5999999999999996"/>
        <n v="4.9000000000000004"/>
        <n v="4.4000000000000004"/>
        <n v="6.9"/>
        <n v="7"/>
        <n v="7.6"/>
        <n v="9.3000000000000007"/>
        <n v="8.8000000000000007"/>
        <n v="7.8"/>
        <n v="8.5"/>
        <n v="12.4"/>
        <n v="9.5"/>
        <n v="8.1999999999999993"/>
        <n v="8"/>
        <n v="7.9"/>
        <n v="6.4"/>
        <n v="8.4"/>
        <n v="6.6"/>
        <n v="5.6"/>
        <n v="5.4"/>
        <n v="6.5"/>
        <n v="6"/>
        <n v="5.5"/>
        <n v="5.7"/>
        <n v="11"/>
        <n v="10.8"/>
        <n v="9.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">
  <r>
    <x v="0"/>
    <x v="0"/>
    <x v="0"/>
    <x v="0"/>
    <x v="0"/>
    <x v="0"/>
    <x v="0"/>
    <x v="0"/>
    <x v="0"/>
    <x v="0"/>
    <x v="0"/>
    <x v="0"/>
    <x v="0"/>
  </r>
  <r>
    <x v="1"/>
    <x v="1"/>
    <x v="1"/>
    <x v="1"/>
    <x v="1"/>
    <x v="1"/>
    <x v="1"/>
    <x v="1"/>
    <x v="1"/>
    <x v="1"/>
    <x v="1"/>
    <x v="1"/>
    <x v="1"/>
  </r>
  <r>
    <x v="2"/>
    <x v="2"/>
    <x v="2"/>
    <x v="2"/>
    <x v="2"/>
    <x v="2"/>
    <x v="2"/>
    <x v="2"/>
    <x v="2"/>
    <x v="2"/>
    <x v="2"/>
    <x v="2"/>
    <x v="2"/>
  </r>
  <r>
    <x v="3"/>
    <x v="3"/>
    <x v="3"/>
    <x v="3"/>
    <x v="3"/>
    <x v="3"/>
    <x v="3"/>
    <x v="3"/>
    <x v="3"/>
    <x v="3"/>
    <x v="3"/>
    <x v="3"/>
    <x v="3"/>
  </r>
  <r>
    <x v="4"/>
    <x v="4"/>
    <x v="4"/>
    <x v="4"/>
    <x v="4"/>
    <x v="4"/>
    <x v="4"/>
    <x v="4"/>
    <x v="4"/>
    <x v="4"/>
    <x v="4"/>
    <x v="4"/>
    <x v="4"/>
  </r>
  <r>
    <x v="5"/>
    <x v="5"/>
    <x v="5"/>
    <x v="5"/>
    <x v="5"/>
    <x v="5"/>
    <x v="5"/>
    <x v="5"/>
    <x v="5"/>
    <x v="5"/>
    <x v="5"/>
    <x v="5"/>
    <x v="0"/>
  </r>
  <r>
    <x v="6"/>
    <x v="6"/>
    <x v="6"/>
    <x v="6"/>
    <x v="6"/>
    <x v="6"/>
    <x v="0"/>
    <x v="6"/>
    <x v="6"/>
    <x v="6"/>
    <x v="6"/>
    <x v="5"/>
    <x v="1"/>
  </r>
  <r>
    <x v="7"/>
    <x v="7"/>
    <x v="0"/>
    <x v="0"/>
    <x v="0"/>
    <x v="0"/>
    <x v="0"/>
    <x v="0"/>
    <x v="0"/>
    <x v="0"/>
    <x v="0"/>
    <x v="0"/>
    <x v="0"/>
  </r>
  <r>
    <x v="8"/>
    <x v="6"/>
    <x v="7"/>
    <x v="7"/>
    <x v="1"/>
    <x v="7"/>
    <x v="6"/>
    <x v="7"/>
    <x v="7"/>
    <x v="1"/>
    <x v="7"/>
    <x v="0"/>
    <x v="1"/>
  </r>
  <r>
    <x v="9"/>
    <x v="2"/>
    <x v="2"/>
    <x v="2"/>
    <x v="2"/>
    <x v="2"/>
    <x v="2"/>
    <x v="2"/>
    <x v="2"/>
    <x v="2"/>
    <x v="2"/>
    <x v="2"/>
    <x v="2"/>
  </r>
  <r>
    <x v="10"/>
    <x v="8"/>
    <x v="2"/>
    <x v="4"/>
    <x v="7"/>
    <x v="8"/>
    <x v="7"/>
    <x v="8"/>
    <x v="8"/>
    <x v="7"/>
    <x v="8"/>
    <x v="6"/>
    <x v="5"/>
  </r>
  <r>
    <x v="11"/>
    <x v="8"/>
    <x v="8"/>
    <x v="8"/>
    <x v="8"/>
    <x v="9"/>
    <x v="7"/>
    <x v="9"/>
    <x v="9"/>
    <x v="8"/>
    <x v="9"/>
    <x v="7"/>
    <x v="6"/>
  </r>
  <r>
    <x v="12"/>
    <x v="9"/>
    <x v="9"/>
    <x v="8"/>
    <x v="9"/>
    <x v="3"/>
    <x v="8"/>
    <x v="9"/>
    <x v="10"/>
    <x v="8"/>
    <x v="10"/>
    <x v="8"/>
    <x v="7"/>
  </r>
  <r>
    <x v="13"/>
    <x v="10"/>
    <x v="10"/>
    <x v="5"/>
    <x v="10"/>
    <x v="10"/>
    <x v="9"/>
    <x v="10"/>
    <x v="11"/>
    <x v="9"/>
    <x v="11"/>
    <x v="9"/>
    <x v="8"/>
  </r>
  <r>
    <x v="14"/>
    <x v="11"/>
    <x v="11"/>
    <x v="9"/>
    <x v="11"/>
    <x v="11"/>
    <x v="10"/>
    <x v="11"/>
    <x v="12"/>
    <x v="10"/>
    <x v="12"/>
    <x v="2"/>
    <x v="9"/>
  </r>
  <r>
    <x v="15"/>
    <x v="4"/>
    <x v="12"/>
    <x v="10"/>
    <x v="12"/>
    <x v="11"/>
    <x v="10"/>
    <x v="5"/>
    <x v="13"/>
    <x v="11"/>
    <x v="12"/>
    <x v="10"/>
    <x v="10"/>
  </r>
  <r>
    <x v="16"/>
    <x v="12"/>
    <x v="13"/>
    <x v="11"/>
    <x v="13"/>
    <x v="12"/>
    <x v="11"/>
    <x v="12"/>
    <x v="14"/>
    <x v="12"/>
    <x v="13"/>
    <x v="11"/>
    <x v="10"/>
  </r>
  <r>
    <x v="17"/>
    <x v="13"/>
    <x v="10"/>
    <x v="12"/>
    <x v="11"/>
    <x v="13"/>
    <x v="5"/>
    <x v="13"/>
    <x v="15"/>
    <x v="13"/>
    <x v="14"/>
    <x v="12"/>
    <x v="11"/>
  </r>
  <r>
    <x v="18"/>
    <x v="13"/>
    <x v="14"/>
    <x v="9"/>
    <x v="2"/>
    <x v="14"/>
    <x v="2"/>
    <x v="2"/>
    <x v="16"/>
    <x v="14"/>
    <x v="12"/>
    <x v="13"/>
    <x v="11"/>
  </r>
  <r>
    <x v="19"/>
    <x v="2"/>
    <x v="15"/>
    <x v="13"/>
    <x v="12"/>
    <x v="4"/>
    <x v="10"/>
    <x v="14"/>
    <x v="17"/>
    <x v="15"/>
    <x v="15"/>
    <x v="14"/>
    <x v="12"/>
  </r>
  <r>
    <x v="20"/>
    <x v="3"/>
    <x v="2"/>
    <x v="14"/>
    <x v="14"/>
    <x v="15"/>
    <x v="12"/>
    <x v="15"/>
    <x v="9"/>
    <x v="16"/>
    <x v="16"/>
    <x v="15"/>
    <x v="13"/>
  </r>
  <r>
    <x v="21"/>
    <x v="14"/>
    <x v="8"/>
    <x v="3"/>
    <x v="15"/>
    <x v="16"/>
    <x v="13"/>
    <x v="16"/>
    <x v="18"/>
    <x v="17"/>
    <x v="17"/>
    <x v="3"/>
    <x v="14"/>
  </r>
  <r>
    <x v="22"/>
    <x v="14"/>
    <x v="16"/>
    <x v="3"/>
    <x v="15"/>
    <x v="16"/>
    <x v="14"/>
    <x v="17"/>
    <x v="18"/>
    <x v="17"/>
    <x v="3"/>
    <x v="16"/>
    <x v="15"/>
  </r>
  <r>
    <x v="23"/>
    <x v="15"/>
    <x v="6"/>
    <x v="3"/>
    <x v="9"/>
    <x v="17"/>
    <x v="3"/>
    <x v="18"/>
    <x v="19"/>
    <x v="18"/>
    <x v="18"/>
    <x v="17"/>
    <x v="16"/>
  </r>
  <r>
    <x v="24"/>
    <x v="6"/>
    <x v="3"/>
    <x v="6"/>
    <x v="6"/>
    <x v="18"/>
    <x v="15"/>
    <x v="19"/>
    <x v="20"/>
    <x v="18"/>
    <x v="17"/>
    <x v="3"/>
    <x v="1"/>
  </r>
  <r>
    <x v="25"/>
    <x v="16"/>
    <x v="16"/>
    <x v="15"/>
    <x v="16"/>
    <x v="19"/>
    <x v="16"/>
    <x v="20"/>
    <x v="5"/>
    <x v="19"/>
    <x v="19"/>
    <x v="13"/>
    <x v="17"/>
  </r>
  <r>
    <x v="26"/>
    <x v="12"/>
    <x v="17"/>
    <x v="9"/>
    <x v="17"/>
    <x v="2"/>
    <x v="2"/>
    <x v="21"/>
    <x v="21"/>
    <x v="20"/>
    <x v="20"/>
    <x v="18"/>
    <x v="18"/>
  </r>
  <r>
    <x v="27"/>
    <x v="9"/>
    <x v="10"/>
    <x v="16"/>
    <x v="18"/>
    <x v="14"/>
    <x v="17"/>
    <x v="22"/>
    <x v="16"/>
    <x v="11"/>
    <x v="12"/>
    <x v="19"/>
    <x v="2"/>
  </r>
  <r>
    <x v="28"/>
    <x v="17"/>
    <x v="2"/>
    <x v="17"/>
    <x v="19"/>
    <x v="20"/>
    <x v="18"/>
    <x v="20"/>
    <x v="22"/>
    <x v="21"/>
    <x v="21"/>
    <x v="20"/>
    <x v="12"/>
  </r>
  <r>
    <x v="29"/>
    <x v="18"/>
    <x v="18"/>
    <x v="2"/>
    <x v="20"/>
    <x v="21"/>
    <x v="10"/>
    <x v="5"/>
    <x v="13"/>
    <x v="22"/>
    <x v="22"/>
    <x v="21"/>
    <x v="19"/>
  </r>
  <r>
    <x v="30"/>
    <x v="19"/>
    <x v="19"/>
    <x v="18"/>
    <x v="21"/>
    <x v="22"/>
    <x v="19"/>
    <x v="23"/>
    <x v="23"/>
    <x v="23"/>
    <x v="23"/>
    <x v="22"/>
    <x v="20"/>
  </r>
  <r>
    <x v="31"/>
    <x v="20"/>
    <x v="20"/>
    <x v="19"/>
    <x v="22"/>
    <x v="23"/>
    <x v="9"/>
    <x v="24"/>
    <x v="24"/>
    <x v="24"/>
    <x v="24"/>
    <x v="23"/>
    <x v="21"/>
  </r>
  <r>
    <x v="32"/>
    <x v="21"/>
    <x v="21"/>
    <x v="20"/>
    <x v="23"/>
    <x v="24"/>
    <x v="20"/>
    <x v="25"/>
    <x v="25"/>
    <x v="25"/>
    <x v="25"/>
    <x v="24"/>
    <x v="22"/>
  </r>
  <r>
    <x v="33"/>
    <x v="12"/>
    <x v="22"/>
    <x v="21"/>
    <x v="5"/>
    <x v="25"/>
    <x v="21"/>
    <x v="21"/>
    <x v="26"/>
    <x v="26"/>
    <x v="20"/>
    <x v="18"/>
    <x v="17"/>
  </r>
  <r>
    <x v="34"/>
    <x v="12"/>
    <x v="17"/>
    <x v="9"/>
    <x v="18"/>
    <x v="5"/>
    <x v="22"/>
    <x v="22"/>
    <x v="27"/>
    <x v="2"/>
    <x v="22"/>
    <x v="21"/>
    <x v="17"/>
  </r>
  <r>
    <x v="35"/>
    <x v="18"/>
    <x v="23"/>
    <x v="21"/>
    <x v="5"/>
    <x v="26"/>
    <x v="23"/>
    <x v="24"/>
    <x v="24"/>
    <x v="27"/>
    <x v="26"/>
    <x v="25"/>
    <x v="23"/>
  </r>
  <r>
    <x v="36"/>
    <x v="22"/>
    <x v="21"/>
    <x v="22"/>
    <x v="23"/>
    <x v="24"/>
    <x v="23"/>
    <x v="26"/>
    <x v="28"/>
    <x v="9"/>
    <x v="24"/>
    <x v="4"/>
    <x v="20"/>
  </r>
  <r>
    <x v="37"/>
    <x v="23"/>
    <x v="24"/>
    <x v="23"/>
    <x v="24"/>
    <x v="27"/>
    <x v="24"/>
    <x v="27"/>
    <x v="29"/>
    <x v="28"/>
    <x v="27"/>
    <x v="26"/>
    <x v="24"/>
  </r>
  <r>
    <x v="38"/>
    <x v="24"/>
    <x v="25"/>
    <x v="24"/>
    <x v="25"/>
    <x v="28"/>
    <x v="25"/>
    <x v="28"/>
    <x v="30"/>
    <x v="29"/>
    <x v="28"/>
    <x v="27"/>
    <x v="25"/>
  </r>
  <r>
    <x v="39"/>
    <x v="25"/>
    <x v="26"/>
    <x v="25"/>
    <x v="26"/>
    <x v="23"/>
    <x v="9"/>
    <x v="25"/>
    <x v="11"/>
    <x v="30"/>
    <x v="29"/>
    <x v="28"/>
    <x v="26"/>
  </r>
  <r>
    <x v="40"/>
    <x v="26"/>
    <x v="27"/>
    <x v="26"/>
    <x v="27"/>
    <x v="29"/>
    <x v="26"/>
    <x v="29"/>
    <x v="31"/>
    <x v="31"/>
    <x v="11"/>
    <x v="29"/>
    <x v="27"/>
  </r>
  <r>
    <x v="41"/>
    <x v="4"/>
    <x v="28"/>
    <x v="26"/>
    <x v="27"/>
    <x v="30"/>
    <x v="26"/>
    <x v="25"/>
    <x v="14"/>
    <x v="32"/>
    <x v="30"/>
    <x v="30"/>
    <x v="28"/>
  </r>
  <r>
    <x v="42"/>
    <x v="27"/>
    <x v="13"/>
    <x v="27"/>
    <x v="28"/>
    <x v="31"/>
    <x v="27"/>
    <x v="4"/>
    <x v="32"/>
    <x v="2"/>
    <x v="22"/>
    <x v="21"/>
    <x v="9"/>
  </r>
  <r>
    <x v="43"/>
    <x v="11"/>
    <x v="14"/>
    <x v="16"/>
    <x v="2"/>
    <x v="32"/>
    <x v="22"/>
    <x v="5"/>
    <x v="15"/>
    <x v="11"/>
    <x v="19"/>
    <x v="12"/>
    <x v="2"/>
  </r>
  <r>
    <x v="44"/>
    <x v="28"/>
    <x v="29"/>
    <x v="2"/>
    <x v="4"/>
    <x v="11"/>
    <x v="28"/>
    <x v="30"/>
    <x v="33"/>
    <x v="10"/>
    <x v="31"/>
    <x v="31"/>
    <x v="29"/>
  </r>
  <r>
    <x v="45"/>
    <x v="29"/>
    <x v="29"/>
    <x v="28"/>
    <x v="29"/>
    <x v="32"/>
    <x v="29"/>
    <x v="14"/>
    <x v="13"/>
    <x v="13"/>
    <x v="22"/>
    <x v="32"/>
    <x v="8"/>
  </r>
  <r>
    <x v="46"/>
    <x v="25"/>
    <x v="22"/>
    <x v="27"/>
    <x v="30"/>
    <x v="33"/>
    <x v="30"/>
    <x v="12"/>
    <x v="34"/>
    <x v="32"/>
    <x v="32"/>
    <x v="30"/>
    <x v="27"/>
  </r>
  <r>
    <x v="47"/>
    <x v="30"/>
    <x v="27"/>
    <x v="22"/>
    <x v="23"/>
    <x v="10"/>
    <x v="31"/>
    <x v="31"/>
    <x v="35"/>
    <x v="33"/>
    <x v="24"/>
    <x v="33"/>
    <x v="30"/>
  </r>
  <r>
    <x v="48"/>
    <x v="31"/>
    <x v="27"/>
    <x v="29"/>
    <x v="31"/>
    <x v="30"/>
    <x v="11"/>
    <x v="32"/>
    <x v="25"/>
    <x v="4"/>
    <x v="13"/>
    <x v="24"/>
    <x v="19"/>
  </r>
  <r>
    <x v="49"/>
    <x v="13"/>
    <x v="13"/>
    <x v="27"/>
    <x v="32"/>
    <x v="34"/>
    <x v="4"/>
    <x v="33"/>
    <x v="32"/>
    <x v="2"/>
    <x v="22"/>
    <x v="18"/>
    <x v="31"/>
  </r>
  <r>
    <x v="50"/>
    <x v="32"/>
    <x v="30"/>
    <x v="13"/>
    <x v="12"/>
    <x v="5"/>
    <x v="22"/>
    <x v="2"/>
    <x v="27"/>
    <x v="13"/>
    <x v="14"/>
    <x v="13"/>
    <x v="31"/>
  </r>
  <r>
    <x v="51"/>
    <x v="28"/>
    <x v="15"/>
    <x v="12"/>
    <x v="33"/>
    <x v="13"/>
    <x v="22"/>
    <x v="30"/>
    <x v="13"/>
    <x v="19"/>
    <x v="33"/>
    <x v="34"/>
    <x v="29"/>
  </r>
  <r>
    <x v="52"/>
    <x v="33"/>
    <x v="31"/>
    <x v="2"/>
    <x v="29"/>
    <x v="21"/>
    <x v="18"/>
    <x v="11"/>
    <x v="17"/>
    <x v="21"/>
    <x v="34"/>
    <x v="35"/>
    <x v="32"/>
  </r>
  <r>
    <x v="53"/>
    <x v="34"/>
    <x v="30"/>
    <x v="30"/>
    <x v="14"/>
    <x v="35"/>
    <x v="32"/>
    <x v="34"/>
    <x v="36"/>
    <x v="5"/>
    <x v="35"/>
    <x v="8"/>
    <x v="33"/>
  </r>
  <r>
    <x v="54"/>
    <x v="3"/>
    <x v="4"/>
    <x v="31"/>
    <x v="8"/>
    <x v="35"/>
    <x v="33"/>
    <x v="9"/>
    <x v="37"/>
    <x v="7"/>
    <x v="36"/>
    <x v="36"/>
    <x v="13"/>
  </r>
  <r>
    <x v="55"/>
    <x v="35"/>
    <x v="8"/>
    <x v="32"/>
    <x v="3"/>
    <x v="16"/>
    <x v="34"/>
    <x v="35"/>
    <x v="8"/>
    <x v="8"/>
    <x v="9"/>
    <x v="7"/>
    <x v="15"/>
  </r>
  <r>
    <x v="56"/>
    <x v="27"/>
    <x v="9"/>
    <x v="15"/>
    <x v="34"/>
    <x v="36"/>
    <x v="7"/>
    <x v="34"/>
    <x v="38"/>
    <x v="34"/>
    <x v="37"/>
    <x v="31"/>
    <x v="34"/>
  </r>
  <r>
    <x v="57"/>
    <x v="12"/>
    <x v="14"/>
    <x v="16"/>
    <x v="2"/>
    <x v="2"/>
    <x v="35"/>
    <x v="36"/>
    <x v="2"/>
    <x v="13"/>
    <x v="38"/>
    <x v="2"/>
    <x v="17"/>
  </r>
  <r>
    <x v="58"/>
    <x v="27"/>
    <x v="10"/>
    <x v="9"/>
    <x v="35"/>
    <x v="37"/>
    <x v="4"/>
    <x v="37"/>
    <x v="26"/>
    <x v="20"/>
    <x v="2"/>
    <x v="21"/>
    <x v="9"/>
  </r>
  <r>
    <x v="59"/>
    <x v="28"/>
    <x v="14"/>
    <x v="33"/>
    <x v="18"/>
    <x v="13"/>
    <x v="22"/>
    <x v="2"/>
    <x v="13"/>
    <x v="14"/>
    <x v="19"/>
    <x v="13"/>
    <x v="29"/>
  </r>
  <r>
    <x v="60"/>
    <x v="17"/>
    <x v="31"/>
    <x v="13"/>
    <x v="29"/>
    <x v="11"/>
    <x v="10"/>
    <x v="11"/>
    <x v="5"/>
    <x v="34"/>
    <x v="37"/>
    <x v="37"/>
    <x v="35"/>
  </r>
  <r>
    <x v="61"/>
    <x v="34"/>
    <x v="32"/>
    <x v="10"/>
    <x v="14"/>
    <x v="8"/>
    <x v="12"/>
    <x v="15"/>
    <x v="39"/>
    <x v="35"/>
    <x v="39"/>
    <x v="38"/>
    <x v="36"/>
  </r>
  <r>
    <x v="62"/>
    <x v="2"/>
    <x v="30"/>
    <x v="34"/>
    <x v="16"/>
    <x v="38"/>
    <x v="32"/>
    <x v="15"/>
    <x v="38"/>
    <x v="36"/>
    <x v="40"/>
    <x v="35"/>
    <x v="37"/>
  </r>
  <r>
    <x v="63"/>
    <x v="30"/>
    <x v="33"/>
    <x v="10"/>
    <x v="20"/>
    <x v="20"/>
    <x v="29"/>
    <x v="13"/>
    <x v="2"/>
    <x v="20"/>
    <x v="41"/>
    <x v="39"/>
    <x v="28"/>
  </r>
  <r>
    <x v="64"/>
    <x v="36"/>
    <x v="34"/>
    <x v="35"/>
    <x v="21"/>
    <x v="39"/>
    <x v="36"/>
    <x v="38"/>
    <x v="30"/>
    <x v="37"/>
    <x v="42"/>
    <x v="40"/>
    <x v="38"/>
  </r>
  <r>
    <x v="65"/>
    <x v="37"/>
    <x v="35"/>
    <x v="36"/>
    <x v="36"/>
    <x v="40"/>
    <x v="24"/>
    <x v="38"/>
    <x v="40"/>
    <x v="38"/>
    <x v="43"/>
    <x v="41"/>
    <x v="39"/>
  </r>
  <r>
    <x v="66"/>
    <x v="22"/>
    <x v="36"/>
    <x v="23"/>
    <x v="37"/>
    <x v="41"/>
    <x v="37"/>
    <x v="39"/>
    <x v="41"/>
    <x v="39"/>
    <x v="44"/>
    <x v="42"/>
    <x v="40"/>
  </r>
  <r>
    <x v="67"/>
    <x v="20"/>
    <x v="37"/>
    <x v="37"/>
    <x v="38"/>
    <x v="42"/>
    <x v="38"/>
    <x v="40"/>
    <x v="42"/>
    <x v="40"/>
    <x v="45"/>
    <x v="43"/>
    <x v="21"/>
  </r>
  <r>
    <x v="68"/>
    <x v="38"/>
    <x v="20"/>
    <x v="19"/>
    <x v="22"/>
    <x v="43"/>
    <x v="31"/>
    <x v="24"/>
    <x v="31"/>
    <x v="41"/>
    <x v="46"/>
    <x v="33"/>
    <x v="27"/>
  </r>
  <r>
    <x v="69"/>
    <x v="27"/>
    <x v="13"/>
    <x v="38"/>
    <x v="10"/>
    <x v="31"/>
    <x v="27"/>
    <x v="33"/>
    <x v="26"/>
    <x v="20"/>
    <x v="22"/>
    <x v="18"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3691ED9-ECAE-4155-A743-6029E2A8D6F7}" name="Tabela przestawna5" cacheId="25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>
  <location ref="O3:O914" firstHeaderRow="1" firstDataRow="1" firstDataCol="1"/>
  <pivotFields count="13">
    <pivotField axis="axisRow" numFmtId="1" showAll="0">
      <items count="7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t="default"/>
      </items>
    </pivotField>
    <pivotField axis="axisRow" showAll="0">
      <items count="40">
        <item x="7"/>
        <item x="0"/>
        <item x="15"/>
        <item x="6"/>
        <item x="14"/>
        <item x="35"/>
        <item x="3"/>
        <item x="8"/>
        <item x="5"/>
        <item x="34"/>
        <item x="1"/>
        <item x="33"/>
        <item x="17"/>
        <item x="2"/>
        <item x="9"/>
        <item x="11"/>
        <item x="28"/>
        <item x="13"/>
        <item x="32"/>
        <item x="27"/>
        <item x="12"/>
        <item x="16"/>
        <item x="10"/>
        <item x="29"/>
        <item x="21"/>
        <item x="31"/>
        <item x="4"/>
        <item x="38"/>
        <item x="26"/>
        <item x="18"/>
        <item x="25"/>
        <item x="30"/>
        <item x="20"/>
        <item x="19"/>
        <item x="24"/>
        <item x="22"/>
        <item x="37"/>
        <item x="36"/>
        <item x="23"/>
        <item t="default"/>
      </items>
    </pivotField>
    <pivotField axis="axisRow" showAll="0">
      <items count="39">
        <item x="7"/>
        <item x="1"/>
        <item x="0"/>
        <item x="3"/>
        <item x="6"/>
        <item x="16"/>
        <item x="8"/>
        <item x="9"/>
        <item x="4"/>
        <item x="30"/>
        <item x="32"/>
        <item x="2"/>
        <item x="33"/>
        <item x="18"/>
        <item x="12"/>
        <item x="31"/>
        <item x="29"/>
        <item x="15"/>
        <item x="14"/>
        <item x="10"/>
        <item x="17"/>
        <item x="11"/>
        <item x="23"/>
        <item x="22"/>
        <item x="5"/>
        <item x="13"/>
        <item x="28"/>
        <item x="27"/>
        <item x="21"/>
        <item x="34"/>
        <item x="20"/>
        <item x="26"/>
        <item x="19"/>
        <item x="37"/>
        <item x="24"/>
        <item x="36"/>
        <item x="35"/>
        <item x="25"/>
        <item t="default"/>
      </items>
    </pivotField>
    <pivotField axis="axisRow" showAll="0">
      <items count="40">
        <item x="7"/>
        <item x="1"/>
        <item x="0"/>
        <item x="6"/>
        <item x="3"/>
        <item x="8"/>
        <item x="32"/>
        <item x="15"/>
        <item x="31"/>
        <item x="34"/>
        <item x="30"/>
        <item x="4"/>
        <item x="10"/>
        <item x="17"/>
        <item x="14"/>
        <item x="2"/>
        <item x="28"/>
        <item x="13"/>
        <item x="12"/>
        <item x="33"/>
        <item x="16"/>
        <item x="9"/>
        <item x="21"/>
        <item x="5"/>
        <item x="27"/>
        <item x="38"/>
        <item x="11"/>
        <item x="29"/>
        <item x="26"/>
        <item x="22"/>
        <item x="20"/>
        <item x="19"/>
        <item x="25"/>
        <item x="18"/>
        <item x="35"/>
        <item x="37"/>
        <item x="23"/>
        <item x="36"/>
        <item x="24"/>
        <item t="default"/>
      </items>
    </pivotField>
    <pivotField axis="axisRow" showAll="0">
      <items count="40">
        <item x="1"/>
        <item x="0"/>
        <item x="6"/>
        <item x="9"/>
        <item x="15"/>
        <item x="3"/>
        <item x="8"/>
        <item x="34"/>
        <item x="16"/>
        <item x="7"/>
        <item x="14"/>
        <item x="19"/>
        <item x="4"/>
        <item x="20"/>
        <item x="29"/>
        <item x="12"/>
        <item x="33"/>
        <item x="11"/>
        <item x="2"/>
        <item x="18"/>
        <item x="35"/>
        <item x="17"/>
        <item x="5"/>
        <item x="32"/>
        <item x="28"/>
        <item x="10"/>
        <item x="30"/>
        <item x="13"/>
        <item x="31"/>
        <item x="27"/>
        <item x="23"/>
        <item x="22"/>
        <item x="26"/>
        <item x="38"/>
        <item x="21"/>
        <item x="37"/>
        <item x="24"/>
        <item x="36"/>
        <item x="25"/>
        <item t="default"/>
      </items>
    </pivotField>
    <pivotField axis="axisRow" showAll="0">
      <items count="45">
        <item x="7"/>
        <item x="1"/>
        <item x="0"/>
        <item x="6"/>
        <item x="18"/>
        <item x="17"/>
        <item x="16"/>
        <item x="3"/>
        <item x="9"/>
        <item x="35"/>
        <item x="36"/>
        <item x="38"/>
        <item x="19"/>
        <item x="8"/>
        <item x="15"/>
        <item x="20"/>
        <item x="21"/>
        <item x="11"/>
        <item x="4"/>
        <item x="32"/>
        <item x="13"/>
        <item x="14"/>
        <item x="5"/>
        <item x="2"/>
        <item x="37"/>
        <item x="25"/>
        <item x="31"/>
        <item x="34"/>
        <item x="33"/>
        <item x="26"/>
        <item x="12"/>
        <item x="30"/>
        <item x="24"/>
        <item x="29"/>
        <item x="10"/>
        <item x="43"/>
        <item x="23"/>
        <item x="42"/>
        <item x="22"/>
        <item x="39"/>
        <item x="41"/>
        <item x="27"/>
        <item x="40"/>
        <item x="28"/>
        <item t="default"/>
      </items>
    </pivotField>
    <pivotField axis="axisRow" showAll="0">
      <items count="40">
        <item x="6"/>
        <item x="1"/>
        <item x="0"/>
        <item x="15"/>
        <item x="3"/>
        <item x="14"/>
        <item x="13"/>
        <item x="34"/>
        <item x="8"/>
        <item x="33"/>
        <item x="7"/>
        <item x="32"/>
        <item x="12"/>
        <item x="16"/>
        <item x="18"/>
        <item x="10"/>
        <item x="28"/>
        <item x="29"/>
        <item x="5"/>
        <item x="22"/>
        <item x="17"/>
        <item x="35"/>
        <item x="2"/>
        <item x="21"/>
        <item x="4"/>
        <item x="27"/>
        <item x="30"/>
        <item x="20"/>
        <item x="11"/>
        <item x="26"/>
        <item x="9"/>
        <item x="23"/>
        <item x="31"/>
        <item x="38"/>
        <item x="19"/>
        <item x="37"/>
        <item x="36"/>
        <item x="24"/>
        <item x="25"/>
        <item t="default"/>
      </items>
    </pivotField>
    <pivotField axis="axisRow" showAll="0">
      <items count="42">
        <item x="7"/>
        <item x="1"/>
        <item x="0"/>
        <item x="6"/>
        <item x="19"/>
        <item x="3"/>
        <item x="18"/>
        <item x="16"/>
        <item x="17"/>
        <item x="35"/>
        <item x="8"/>
        <item x="9"/>
        <item x="34"/>
        <item x="15"/>
        <item x="20"/>
        <item x="11"/>
        <item x="14"/>
        <item x="30"/>
        <item x="5"/>
        <item x="13"/>
        <item x="2"/>
        <item x="22"/>
        <item x="36"/>
        <item x="21"/>
        <item x="33"/>
        <item x="4"/>
        <item x="37"/>
        <item x="12"/>
        <item x="32"/>
        <item x="25"/>
        <item x="10"/>
        <item x="29"/>
        <item x="26"/>
        <item x="24"/>
        <item x="31"/>
        <item x="40"/>
        <item x="23"/>
        <item x="39"/>
        <item x="38"/>
        <item x="27"/>
        <item x="28"/>
        <item t="default"/>
      </items>
    </pivotField>
    <pivotField axis="axisRow" showAll="0">
      <items count="44">
        <item x="7"/>
        <item x="1"/>
        <item x="6"/>
        <item x="0"/>
        <item x="20"/>
        <item x="3"/>
        <item x="19"/>
        <item x="18"/>
        <item x="8"/>
        <item x="10"/>
        <item x="37"/>
        <item x="9"/>
        <item x="36"/>
        <item x="38"/>
        <item x="39"/>
        <item x="22"/>
        <item x="17"/>
        <item x="5"/>
        <item x="12"/>
        <item x="33"/>
        <item x="15"/>
        <item x="13"/>
        <item x="16"/>
        <item x="27"/>
        <item x="2"/>
        <item x="21"/>
        <item x="32"/>
        <item x="26"/>
        <item x="4"/>
        <item x="34"/>
        <item x="25"/>
        <item x="14"/>
        <item x="28"/>
        <item x="31"/>
        <item x="11"/>
        <item x="35"/>
        <item x="24"/>
        <item x="42"/>
        <item x="23"/>
        <item x="41"/>
        <item x="30"/>
        <item x="40"/>
        <item x="29"/>
        <item t="default"/>
      </items>
    </pivotField>
    <pivotField axis="axisRow" showAll="0">
      <items count="43">
        <item x="1"/>
        <item x="6"/>
        <item x="0"/>
        <item x="18"/>
        <item x="17"/>
        <item x="3"/>
        <item x="8"/>
        <item x="7"/>
        <item x="16"/>
        <item x="5"/>
        <item x="36"/>
        <item x="35"/>
        <item x="21"/>
        <item x="34"/>
        <item x="15"/>
        <item x="19"/>
        <item x="10"/>
        <item x="14"/>
        <item x="22"/>
        <item x="11"/>
        <item x="13"/>
        <item x="26"/>
        <item x="2"/>
        <item x="20"/>
        <item x="12"/>
        <item x="4"/>
        <item x="32"/>
        <item x="25"/>
        <item x="31"/>
        <item x="41"/>
        <item x="9"/>
        <item x="30"/>
        <item x="33"/>
        <item x="27"/>
        <item x="24"/>
        <item x="40"/>
        <item x="23"/>
        <item x="39"/>
        <item x="29"/>
        <item x="38"/>
        <item x="37"/>
        <item x="28"/>
        <item t="default"/>
      </items>
    </pivotField>
    <pivotField axis="axisRow" showAll="0">
      <items count="48">
        <item x="7"/>
        <item x="1"/>
        <item x="0"/>
        <item x="6"/>
        <item x="18"/>
        <item x="17"/>
        <item x="3"/>
        <item x="9"/>
        <item x="5"/>
        <item x="8"/>
        <item x="36"/>
        <item x="16"/>
        <item x="10"/>
        <item x="39"/>
        <item x="35"/>
        <item x="40"/>
        <item x="21"/>
        <item x="34"/>
        <item x="37"/>
        <item x="15"/>
        <item x="33"/>
        <item x="31"/>
        <item x="19"/>
        <item x="12"/>
        <item x="14"/>
        <item x="38"/>
        <item x="22"/>
        <item x="20"/>
        <item x="2"/>
        <item x="41"/>
        <item x="4"/>
        <item x="13"/>
        <item x="25"/>
        <item x="32"/>
        <item x="30"/>
        <item x="11"/>
        <item x="46"/>
        <item x="29"/>
        <item x="26"/>
        <item x="24"/>
        <item x="45"/>
        <item x="23"/>
        <item x="44"/>
        <item x="28"/>
        <item x="43"/>
        <item x="42"/>
        <item x="27"/>
        <item t="default"/>
      </items>
    </pivotField>
    <pivotField axis="axisRow" showAll="0">
      <items count="45">
        <item x="0"/>
        <item x="1"/>
        <item x="17"/>
        <item x="5"/>
        <item x="3"/>
        <item x="7"/>
        <item x="16"/>
        <item x="36"/>
        <item x="15"/>
        <item x="6"/>
        <item x="38"/>
        <item x="8"/>
        <item x="20"/>
        <item x="35"/>
        <item x="37"/>
        <item x="14"/>
        <item x="34"/>
        <item x="31"/>
        <item x="12"/>
        <item x="13"/>
        <item x="19"/>
        <item x="2"/>
        <item x="18"/>
        <item x="32"/>
        <item x="21"/>
        <item x="10"/>
        <item x="11"/>
        <item x="39"/>
        <item x="9"/>
        <item x="24"/>
        <item x="30"/>
        <item x="29"/>
        <item x="33"/>
        <item x="28"/>
        <item x="25"/>
        <item x="23"/>
        <item x="43"/>
        <item x="4"/>
        <item x="22"/>
        <item x="27"/>
        <item x="42"/>
        <item x="41"/>
        <item x="40"/>
        <item x="26"/>
        <item t="default"/>
      </items>
    </pivotField>
    <pivotField axis="axisRow" showAll="0">
      <items count="42">
        <item x="0"/>
        <item x="16"/>
        <item x="1"/>
        <item x="14"/>
        <item x="3"/>
        <item x="15"/>
        <item x="13"/>
        <item x="5"/>
        <item x="6"/>
        <item x="33"/>
        <item x="36"/>
        <item x="32"/>
        <item x="37"/>
        <item x="12"/>
        <item x="35"/>
        <item x="7"/>
        <item x="2"/>
        <item x="29"/>
        <item x="34"/>
        <item x="31"/>
        <item x="11"/>
        <item x="9"/>
        <item x="17"/>
        <item x="18"/>
        <item x="10"/>
        <item x="8"/>
        <item x="4"/>
        <item x="19"/>
        <item x="22"/>
        <item x="28"/>
        <item x="27"/>
        <item x="26"/>
        <item x="30"/>
        <item x="23"/>
        <item x="21"/>
        <item x="20"/>
        <item x="25"/>
        <item x="40"/>
        <item x="39"/>
        <item x="38"/>
        <item x="24"/>
        <item t="default"/>
      </items>
    </pivotField>
  </pivotFields>
  <rowFields count="13">
    <field x="0"/>
    <field x="1"/>
    <field x="2"/>
    <field x="3"/>
    <field x="4"/>
    <field x="5"/>
    <field x="6"/>
    <field x="7"/>
    <field x="8"/>
    <field x="9"/>
    <field x="10"/>
    <field x="11"/>
    <field x="12"/>
  </rowFields>
  <rowItems count="911">
    <i>
      <x/>
    </i>
    <i r="1">
      <x v="1"/>
    </i>
    <i r="2">
      <x v="2"/>
    </i>
    <i r="3">
      <x v="2"/>
    </i>
    <i r="4">
      <x v="1"/>
    </i>
    <i r="5">
      <x v="2"/>
    </i>
    <i r="6">
      <x v="2"/>
    </i>
    <i r="7">
      <x v="2"/>
    </i>
    <i r="8">
      <x v="3"/>
    </i>
    <i r="9">
      <x v="2"/>
    </i>
    <i r="10">
      <x v="2"/>
    </i>
    <i r="11">
      <x/>
    </i>
    <i r="12">
      <x/>
    </i>
    <i>
      <x v="1"/>
    </i>
    <i r="1">
      <x v="10"/>
    </i>
    <i r="2">
      <x v="1"/>
    </i>
    <i r="3">
      <x v="1"/>
    </i>
    <i r="4">
      <x/>
    </i>
    <i r="5">
      <x v="1"/>
    </i>
    <i r="6">
      <x v="1"/>
    </i>
    <i r="7">
      <x v="1"/>
    </i>
    <i r="8">
      <x v="1"/>
    </i>
    <i r="9">
      <x/>
    </i>
    <i r="10">
      <x v="1"/>
    </i>
    <i r="11">
      <x v="1"/>
    </i>
    <i r="12">
      <x v="2"/>
    </i>
    <i>
      <x v="2"/>
    </i>
    <i r="1">
      <x v="13"/>
    </i>
    <i r="2">
      <x v="11"/>
    </i>
    <i r="3">
      <x v="15"/>
    </i>
    <i r="4">
      <x v="18"/>
    </i>
    <i r="5">
      <x v="23"/>
    </i>
    <i r="6">
      <x v="22"/>
    </i>
    <i r="7">
      <x v="20"/>
    </i>
    <i r="8">
      <x v="24"/>
    </i>
    <i r="9">
      <x v="22"/>
    </i>
    <i r="10">
      <x v="28"/>
    </i>
    <i r="11">
      <x v="21"/>
    </i>
    <i r="12">
      <x v="16"/>
    </i>
    <i>
      <x v="3"/>
    </i>
    <i r="1">
      <x v="6"/>
    </i>
    <i r="2">
      <x v="3"/>
    </i>
    <i r="3">
      <x v="4"/>
    </i>
    <i r="4">
      <x v="5"/>
    </i>
    <i r="5">
      <x v="7"/>
    </i>
    <i r="6">
      <x v="4"/>
    </i>
    <i r="7">
      <x v="5"/>
    </i>
    <i r="8">
      <x v="5"/>
    </i>
    <i r="9">
      <x v="5"/>
    </i>
    <i r="10">
      <x v="6"/>
    </i>
    <i r="11">
      <x v="4"/>
    </i>
    <i r="12">
      <x v="4"/>
    </i>
    <i>
      <x v="4"/>
    </i>
    <i r="1">
      <x v="26"/>
    </i>
    <i r="2">
      <x v="8"/>
    </i>
    <i r="3">
      <x v="11"/>
    </i>
    <i r="4">
      <x v="12"/>
    </i>
    <i r="5">
      <x v="18"/>
    </i>
    <i r="6">
      <x v="24"/>
    </i>
    <i r="7">
      <x v="25"/>
    </i>
    <i r="8">
      <x v="28"/>
    </i>
    <i r="9">
      <x v="25"/>
    </i>
    <i r="10">
      <x v="30"/>
    </i>
    <i r="11">
      <x v="37"/>
    </i>
    <i r="12">
      <x v="26"/>
    </i>
    <i>
      <x v="5"/>
    </i>
    <i r="1">
      <x v="8"/>
    </i>
    <i r="2">
      <x v="24"/>
    </i>
    <i r="3">
      <x v="23"/>
    </i>
    <i r="4">
      <x v="22"/>
    </i>
    <i r="5">
      <x v="22"/>
    </i>
    <i r="6">
      <x v="18"/>
    </i>
    <i r="7">
      <x v="18"/>
    </i>
    <i r="8">
      <x v="17"/>
    </i>
    <i r="9">
      <x v="9"/>
    </i>
    <i r="10">
      <x v="8"/>
    </i>
    <i r="11">
      <x v="3"/>
    </i>
    <i r="12">
      <x/>
    </i>
    <i>
      <x v="6"/>
    </i>
    <i r="1">
      <x v="3"/>
    </i>
    <i r="2">
      <x v="4"/>
    </i>
    <i r="3">
      <x v="3"/>
    </i>
    <i r="4">
      <x v="2"/>
    </i>
    <i r="5">
      <x v="3"/>
    </i>
    <i r="6">
      <x v="2"/>
    </i>
    <i r="7">
      <x v="3"/>
    </i>
    <i r="8">
      <x v="2"/>
    </i>
    <i r="9">
      <x v="1"/>
    </i>
    <i r="10">
      <x v="3"/>
    </i>
    <i r="11">
      <x v="3"/>
    </i>
    <i r="12">
      <x v="2"/>
    </i>
    <i>
      <x v="7"/>
    </i>
    <i r="1">
      <x/>
    </i>
    <i r="2">
      <x v="2"/>
    </i>
    <i r="3">
      <x v="2"/>
    </i>
    <i r="4">
      <x v="1"/>
    </i>
    <i r="5">
      <x v="2"/>
    </i>
    <i r="6">
      <x v="2"/>
    </i>
    <i r="7">
      <x v="2"/>
    </i>
    <i r="8">
      <x v="3"/>
    </i>
    <i r="9">
      <x v="2"/>
    </i>
    <i r="10">
      <x v="2"/>
    </i>
    <i r="11">
      <x/>
    </i>
    <i r="12">
      <x/>
    </i>
    <i>
      <x v="8"/>
    </i>
    <i r="1">
      <x v="3"/>
    </i>
    <i r="2">
      <x/>
    </i>
    <i r="3">
      <x/>
    </i>
    <i r="4">
      <x/>
    </i>
    <i r="5">
      <x/>
    </i>
    <i r="6">
      <x/>
    </i>
    <i r="7">
      <x/>
    </i>
    <i r="8">
      <x/>
    </i>
    <i r="9">
      <x/>
    </i>
    <i r="10">
      <x/>
    </i>
    <i r="11">
      <x/>
    </i>
    <i r="12">
      <x v="2"/>
    </i>
    <i>
      <x v="9"/>
    </i>
    <i r="1">
      <x v="13"/>
    </i>
    <i r="2">
      <x v="11"/>
    </i>
    <i r="3">
      <x v="15"/>
    </i>
    <i r="4">
      <x v="18"/>
    </i>
    <i r="5">
      <x v="23"/>
    </i>
    <i r="6">
      <x v="22"/>
    </i>
    <i r="7">
      <x v="20"/>
    </i>
    <i r="8">
      <x v="24"/>
    </i>
    <i r="9">
      <x v="22"/>
    </i>
    <i r="10">
      <x v="28"/>
    </i>
    <i r="11">
      <x v="21"/>
    </i>
    <i r="12">
      <x v="16"/>
    </i>
    <i>
      <x v="10"/>
    </i>
    <i r="1">
      <x v="7"/>
    </i>
    <i r="2">
      <x v="11"/>
    </i>
    <i r="3">
      <x v="11"/>
    </i>
    <i r="4">
      <x v="9"/>
    </i>
    <i r="5">
      <x v="13"/>
    </i>
    <i r="6">
      <x v="10"/>
    </i>
    <i r="7">
      <x v="10"/>
    </i>
    <i r="8">
      <x v="8"/>
    </i>
    <i r="9">
      <x v="7"/>
    </i>
    <i r="10">
      <x v="9"/>
    </i>
    <i r="11">
      <x v="9"/>
    </i>
    <i r="12">
      <x v="7"/>
    </i>
    <i>
      <x v="11"/>
    </i>
    <i r="1">
      <x v="7"/>
    </i>
    <i r="2">
      <x v="6"/>
    </i>
    <i r="3">
      <x v="5"/>
    </i>
    <i r="4">
      <x v="6"/>
    </i>
    <i r="5">
      <x v="8"/>
    </i>
    <i r="6">
      <x v="10"/>
    </i>
    <i r="7">
      <x v="11"/>
    </i>
    <i r="8">
      <x v="11"/>
    </i>
    <i r="9">
      <x v="6"/>
    </i>
    <i r="10">
      <x v="7"/>
    </i>
    <i r="11">
      <x v="5"/>
    </i>
    <i r="12">
      <x v="8"/>
    </i>
    <i>
      <x v="12"/>
    </i>
    <i r="1">
      <x v="14"/>
    </i>
    <i r="2">
      <x v="7"/>
    </i>
    <i r="3">
      <x v="5"/>
    </i>
    <i r="4">
      <x v="3"/>
    </i>
    <i r="5">
      <x v="7"/>
    </i>
    <i r="6">
      <x v="8"/>
    </i>
    <i r="7">
      <x v="11"/>
    </i>
    <i r="8">
      <x v="9"/>
    </i>
    <i r="9">
      <x v="6"/>
    </i>
    <i r="10">
      <x v="12"/>
    </i>
    <i r="11">
      <x v="11"/>
    </i>
    <i r="12">
      <x v="15"/>
    </i>
    <i>
      <x v="13"/>
    </i>
    <i r="1">
      <x v="22"/>
    </i>
    <i r="2">
      <x v="19"/>
    </i>
    <i r="3">
      <x v="23"/>
    </i>
    <i r="4">
      <x v="25"/>
    </i>
    <i r="5">
      <x v="34"/>
    </i>
    <i r="6">
      <x v="30"/>
    </i>
    <i r="7">
      <x v="30"/>
    </i>
    <i r="8">
      <x v="34"/>
    </i>
    <i r="9">
      <x v="30"/>
    </i>
    <i r="10">
      <x v="35"/>
    </i>
    <i r="11">
      <x v="28"/>
    </i>
    <i r="12">
      <x v="25"/>
    </i>
    <i>
      <x v="14"/>
    </i>
    <i r="1">
      <x v="15"/>
    </i>
    <i r="2">
      <x v="21"/>
    </i>
    <i r="3">
      <x v="21"/>
    </i>
    <i r="4">
      <x v="17"/>
    </i>
    <i r="5">
      <x v="17"/>
    </i>
    <i r="6">
      <x v="15"/>
    </i>
    <i r="7">
      <x v="15"/>
    </i>
    <i r="8">
      <x v="18"/>
    </i>
    <i r="9">
      <x v="16"/>
    </i>
    <i r="10">
      <x v="23"/>
    </i>
    <i r="11">
      <x v="21"/>
    </i>
    <i r="12">
      <x v="21"/>
    </i>
    <i>
      <x v="15"/>
    </i>
    <i r="1">
      <x v="26"/>
    </i>
    <i r="2">
      <x v="14"/>
    </i>
    <i r="3">
      <x v="12"/>
    </i>
    <i r="4">
      <x v="15"/>
    </i>
    <i r="5">
      <x v="17"/>
    </i>
    <i r="6">
      <x v="15"/>
    </i>
    <i r="7">
      <x v="18"/>
    </i>
    <i r="8">
      <x v="21"/>
    </i>
    <i r="9">
      <x v="19"/>
    </i>
    <i r="10">
      <x v="23"/>
    </i>
    <i r="11">
      <x v="25"/>
    </i>
    <i r="12">
      <x v="24"/>
    </i>
    <i>
      <x v="16"/>
    </i>
    <i r="1">
      <x v="20"/>
    </i>
    <i r="2">
      <x v="25"/>
    </i>
    <i r="3">
      <x v="26"/>
    </i>
    <i r="4">
      <x v="27"/>
    </i>
    <i r="5">
      <x v="30"/>
    </i>
    <i r="6">
      <x v="28"/>
    </i>
    <i r="7">
      <x v="27"/>
    </i>
    <i r="8">
      <x v="31"/>
    </i>
    <i r="9">
      <x v="24"/>
    </i>
    <i r="10">
      <x v="31"/>
    </i>
    <i r="11">
      <x v="26"/>
    </i>
    <i r="12">
      <x v="24"/>
    </i>
    <i>
      <x v="17"/>
    </i>
    <i r="1">
      <x v="17"/>
    </i>
    <i r="2">
      <x v="19"/>
    </i>
    <i r="3">
      <x v="18"/>
    </i>
    <i r="4">
      <x v="17"/>
    </i>
    <i r="5">
      <x v="20"/>
    </i>
    <i r="6">
      <x v="18"/>
    </i>
    <i r="7">
      <x v="19"/>
    </i>
    <i r="8">
      <x v="20"/>
    </i>
    <i r="9">
      <x v="20"/>
    </i>
    <i r="10">
      <x v="24"/>
    </i>
    <i r="11">
      <x v="18"/>
    </i>
    <i r="12">
      <x v="20"/>
    </i>
    <i>
      <x v="18"/>
    </i>
    <i r="1">
      <x v="17"/>
    </i>
    <i r="2">
      <x v="18"/>
    </i>
    <i r="3">
      <x v="21"/>
    </i>
    <i r="4">
      <x v="18"/>
    </i>
    <i r="5">
      <x v="21"/>
    </i>
    <i r="6">
      <x v="22"/>
    </i>
    <i r="7">
      <x v="20"/>
    </i>
    <i r="8">
      <x v="22"/>
    </i>
    <i r="9">
      <x v="17"/>
    </i>
    <i r="10">
      <x v="23"/>
    </i>
    <i r="11">
      <x v="19"/>
    </i>
    <i r="12">
      <x v="20"/>
    </i>
    <i>
      <x v="19"/>
    </i>
    <i r="1">
      <x v="13"/>
    </i>
    <i r="2">
      <x v="17"/>
    </i>
    <i r="3">
      <x v="17"/>
    </i>
    <i r="4">
      <x v="15"/>
    </i>
    <i r="5">
      <x v="18"/>
    </i>
    <i r="6">
      <x v="15"/>
    </i>
    <i r="7">
      <x v="16"/>
    </i>
    <i r="8">
      <x v="16"/>
    </i>
    <i r="9">
      <x v="14"/>
    </i>
    <i r="10">
      <x v="19"/>
    </i>
    <i r="11">
      <x v="15"/>
    </i>
    <i r="12">
      <x v="13"/>
    </i>
    <i>
      <x v="20"/>
    </i>
    <i r="1">
      <x v="6"/>
    </i>
    <i r="2">
      <x v="11"/>
    </i>
    <i r="3">
      <x v="14"/>
    </i>
    <i r="4">
      <x v="10"/>
    </i>
    <i r="5">
      <x v="14"/>
    </i>
    <i r="6">
      <x v="12"/>
    </i>
    <i r="7">
      <x v="13"/>
    </i>
    <i r="8">
      <x v="11"/>
    </i>
    <i r="9">
      <x v="8"/>
    </i>
    <i r="10">
      <x v="11"/>
    </i>
    <i r="11">
      <x v="8"/>
    </i>
    <i r="12">
      <x v="6"/>
    </i>
    <i>
      <x v="21"/>
    </i>
    <i r="1">
      <x v="4"/>
    </i>
    <i r="2">
      <x v="6"/>
    </i>
    <i r="3">
      <x v="4"/>
    </i>
    <i r="4">
      <x v="4"/>
    </i>
    <i r="5">
      <x v="6"/>
    </i>
    <i r="6">
      <x v="6"/>
    </i>
    <i r="7">
      <x v="7"/>
    </i>
    <i r="8">
      <x v="7"/>
    </i>
    <i r="9">
      <x v="4"/>
    </i>
    <i r="10">
      <x v="5"/>
    </i>
    <i r="11">
      <x v="4"/>
    </i>
    <i r="12">
      <x v="3"/>
    </i>
    <i>
      <x v="22"/>
    </i>
    <i r="1">
      <x v="4"/>
    </i>
    <i r="2">
      <x v="5"/>
    </i>
    <i r="3">
      <x v="4"/>
    </i>
    <i r="4">
      <x v="4"/>
    </i>
    <i r="5">
      <x v="6"/>
    </i>
    <i r="6">
      <x v="5"/>
    </i>
    <i r="7">
      <x v="8"/>
    </i>
    <i r="8">
      <x v="7"/>
    </i>
    <i r="9">
      <x v="4"/>
    </i>
    <i r="10">
      <x v="6"/>
    </i>
    <i r="11">
      <x v="6"/>
    </i>
    <i r="12">
      <x v="5"/>
    </i>
    <i>
      <x v="23"/>
    </i>
    <i r="1">
      <x v="2"/>
    </i>
    <i r="2">
      <x v="4"/>
    </i>
    <i r="3">
      <x v="4"/>
    </i>
    <i r="4">
      <x v="3"/>
    </i>
    <i r="5">
      <x v="5"/>
    </i>
    <i r="6">
      <x v="4"/>
    </i>
    <i r="7">
      <x v="6"/>
    </i>
    <i r="8">
      <x v="6"/>
    </i>
    <i r="9">
      <x v="3"/>
    </i>
    <i r="10">
      <x v="4"/>
    </i>
    <i r="11">
      <x v="2"/>
    </i>
    <i r="12">
      <x v="1"/>
    </i>
    <i>
      <x v="24"/>
    </i>
    <i r="1">
      <x v="3"/>
    </i>
    <i r="2">
      <x v="3"/>
    </i>
    <i r="3">
      <x v="3"/>
    </i>
    <i r="4">
      <x v="2"/>
    </i>
    <i r="5">
      <x v="4"/>
    </i>
    <i r="6">
      <x v="3"/>
    </i>
    <i r="7">
      <x v="4"/>
    </i>
    <i r="8">
      <x v="4"/>
    </i>
    <i r="9">
      <x v="3"/>
    </i>
    <i r="10">
      <x v="5"/>
    </i>
    <i r="11">
      <x v="4"/>
    </i>
    <i r="12">
      <x v="2"/>
    </i>
    <i>
      <x v="25"/>
    </i>
    <i r="1">
      <x v="21"/>
    </i>
    <i r="2">
      <x v="5"/>
    </i>
    <i r="3">
      <x v="7"/>
    </i>
    <i r="4">
      <x v="8"/>
    </i>
    <i r="5">
      <x v="12"/>
    </i>
    <i r="6">
      <x v="13"/>
    </i>
    <i r="7">
      <x v="14"/>
    </i>
    <i r="8">
      <x v="17"/>
    </i>
    <i r="9">
      <x v="15"/>
    </i>
    <i r="10">
      <x v="22"/>
    </i>
    <i r="11">
      <x v="19"/>
    </i>
    <i r="12">
      <x v="22"/>
    </i>
    <i>
      <x v="26"/>
    </i>
    <i r="1">
      <x v="20"/>
    </i>
    <i r="2">
      <x v="20"/>
    </i>
    <i r="3">
      <x v="21"/>
    </i>
    <i r="4">
      <x v="21"/>
    </i>
    <i r="5">
      <x v="23"/>
    </i>
    <i r="6">
      <x v="22"/>
    </i>
    <i r="7">
      <x v="23"/>
    </i>
    <i r="8">
      <x v="25"/>
    </i>
    <i r="9">
      <x v="23"/>
    </i>
    <i r="10">
      <x v="27"/>
    </i>
    <i r="11">
      <x v="22"/>
    </i>
    <i r="12">
      <x v="23"/>
    </i>
    <i>
      <x v="27"/>
    </i>
    <i r="1">
      <x v="14"/>
    </i>
    <i r="2">
      <x v="19"/>
    </i>
    <i r="3">
      <x v="20"/>
    </i>
    <i r="4">
      <x v="19"/>
    </i>
    <i r="5">
      <x v="21"/>
    </i>
    <i r="6">
      <x v="20"/>
    </i>
    <i r="7">
      <x v="21"/>
    </i>
    <i r="8">
      <x v="22"/>
    </i>
    <i r="9">
      <x v="19"/>
    </i>
    <i r="10">
      <x v="23"/>
    </i>
    <i r="11">
      <x v="20"/>
    </i>
    <i r="12">
      <x v="16"/>
    </i>
    <i>
      <x v="28"/>
    </i>
    <i r="1">
      <x v="12"/>
    </i>
    <i r="2">
      <x v="11"/>
    </i>
    <i r="3">
      <x v="13"/>
    </i>
    <i r="4">
      <x v="11"/>
    </i>
    <i r="5">
      <x v="15"/>
    </i>
    <i r="6">
      <x v="14"/>
    </i>
    <i r="7">
      <x v="14"/>
    </i>
    <i r="8">
      <x v="15"/>
    </i>
    <i r="9">
      <x v="12"/>
    </i>
    <i r="10">
      <x v="16"/>
    </i>
    <i r="11">
      <x v="12"/>
    </i>
    <i r="12">
      <x v="13"/>
    </i>
    <i>
      <x v="29"/>
    </i>
    <i r="1">
      <x v="29"/>
    </i>
    <i r="2">
      <x v="13"/>
    </i>
    <i r="3">
      <x v="15"/>
    </i>
    <i r="4">
      <x v="13"/>
    </i>
    <i r="5">
      <x v="16"/>
    </i>
    <i r="6">
      <x v="15"/>
    </i>
    <i r="7">
      <x v="18"/>
    </i>
    <i r="8">
      <x v="21"/>
    </i>
    <i r="9">
      <x v="18"/>
    </i>
    <i r="10">
      <x v="26"/>
    </i>
    <i r="11">
      <x v="24"/>
    </i>
    <i r="12">
      <x v="27"/>
    </i>
    <i>
      <x v="30"/>
    </i>
    <i r="1">
      <x v="33"/>
    </i>
    <i r="2">
      <x v="32"/>
    </i>
    <i r="3">
      <x v="33"/>
    </i>
    <i r="4">
      <x v="34"/>
    </i>
    <i r="5">
      <x v="38"/>
    </i>
    <i r="6">
      <x v="34"/>
    </i>
    <i r="7">
      <x v="36"/>
    </i>
    <i r="8">
      <x v="38"/>
    </i>
    <i r="9">
      <x v="36"/>
    </i>
    <i r="10">
      <x v="41"/>
    </i>
    <i r="11">
      <x v="38"/>
    </i>
    <i r="12">
      <x v="35"/>
    </i>
    <i>
      <x v="31"/>
    </i>
    <i r="1">
      <x v="32"/>
    </i>
    <i r="2">
      <x v="30"/>
    </i>
    <i r="3">
      <x v="31"/>
    </i>
    <i r="4">
      <x v="31"/>
    </i>
    <i r="5">
      <x v="36"/>
    </i>
    <i r="6">
      <x v="30"/>
    </i>
    <i r="7">
      <x v="33"/>
    </i>
    <i r="8">
      <x v="36"/>
    </i>
    <i r="9">
      <x v="34"/>
    </i>
    <i r="10">
      <x v="39"/>
    </i>
    <i r="11">
      <x v="35"/>
    </i>
    <i r="12">
      <x v="34"/>
    </i>
    <i>
      <x v="32"/>
    </i>
    <i r="1">
      <x v="24"/>
    </i>
    <i r="2">
      <x v="28"/>
    </i>
    <i r="3">
      <x v="30"/>
    </i>
    <i r="4">
      <x v="30"/>
    </i>
    <i r="5">
      <x v="32"/>
    </i>
    <i r="6">
      <x v="27"/>
    </i>
    <i r="7">
      <x v="29"/>
    </i>
    <i r="8">
      <x v="30"/>
    </i>
    <i r="9">
      <x v="27"/>
    </i>
    <i r="10">
      <x v="32"/>
    </i>
    <i r="11">
      <x v="29"/>
    </i>
    <i r="12">
      <x v="28"/>
    </i>
    <i>
      <x v="33"/>
    </i>
    <i r="1">
      <x v="20"/>
    </i>
    <i r="2">
      <x v="23"/>
    </i>
    <i r="3">
      <x v="22"/>
    </i>
    <i r="4">
      <x v="22"/>
    </i>
    <i r="5">
      <x v="25"/>
    </i>
    <i r="6">
      <x v="23"/>
    </i>
    <i r="7">
      <x v="23"/>
    </i>
    <i r="8">
      <x v="27"/>
    </i>
    <i r="9">
      <x v="21"/>
    </i>
    <i r="10">
      <x v="27"/>
    </i>
    <i r="11">
      <x v="22"/>
    </i>
    <i r="12">
      <x v="22"/>
    </i>
    <i>
      <x v="34"/>
    </i>
    <i r="1">
      <x v="20"/>
    </i>
    <i r="2">
      <x v="20"/>
    </i>
    <i r="3">
      <x v="21"/>
    </i>
    <i r="4">
      <x v="19"/>
    </i>
    <i r="5">
      <x v="22"/>
    </i>
    <i r="6">
      <x v="19"/>
    </i>
    <i r="7">
      <x v="21"/>
    </i>
    <i r="8">
      <x v="23"/>
    </i>
    <i r="9">
      <x v="22"/>
    </i>
    <i r="10">
      <x v="26"/>
    </i>
    <i r="11">
      <x v="24"/>
    </i>
    <i r="12">
      <x v="22"/>
    </i>
    <i>
      <x v="35"/>
    </i>
    <i r="1">
      <x v="29"/>
    </i>
    <i r="2">
      <x v="22"/>
    </i>
    <i r="3">
      <x v="22"/>
    </i>
    <i r="4">
      <x v="22"/>
    </i>
    <i r="5">
      <x v="29"/>
    </i>
    <i r="6">
      <x v="31"/>
    </i>
    <i r="7">
      <x v="33"/>
    </i>
    <i r="8">
      <x v="36"/>
    </i>
    <i r="9">
      <x v="33"/>
    </i>
    <i r="10">
      <x v="38"/>
    </i>
    <i r="11">
      <x v="34"/>
    </i>
    <i r="12">
      <x v="33"/>
    </i>
    <i>
      <x v="36"/>
    </i>
    <i r="1">
      <x v="35"/>
    </i>
    <i r="2">
      <x v="28"/>
    </i>
    <i r="3">
      <x v="29"/>
    </i>
    <i r="4">
      <x v="30"/>
    </i>
    <i r="5">
      <x v="32"/>
    </i>
    <i r="6">
      <x v="31"/>
    </i>
    <i r="7">
      <x v="32"/>
    </i>
    <i r="8">
      <x v="32"/>
    </i>
    <i r="9">
      <x v="30"/>
    </i>
    <i r="10">
      <x v="39"/>
    </i>
    <i r="11">
      <x v="37"/>
    </i>
    <i r="12">
      <x v="35"/>
    </i>
    <i>
      <x v="37"/>
    </i>
    <i r="1">
      <x v="38"/>
    </i>
    <i r="2">
      <x v="34"/>
    </i>
    <i r="3">
      <x v="36"/>
    </i>
    <i r="4">
      <x v="36"/>
    </i>
    <i r="5">
      <x v="41"/>
    </i>
    <i r="6">
      <x v="37"/>
    </i>
    <i r="7">
      <x v="39"/>
    </i>
    <i r="8">
      <x v="42"/>
    </i>
    <i r="9">
      <x v="41"/>
    </i>
    <i r="10">
      <x v="46"/>
    </i>
    <i r="11">
      <x v="43"/>
    </i>
    <i r="12">
      <x v="40"/>
    </i>
    <i>
      <x v="38"/>
    </i>
    <i r="1">
      <x v="34"/>
    </i>
    <i r="2">
      <x v="37"/>
    </i>
    <i r="3">
      <x v="38"/>
    </i>
    <i r="4">
      <x v="38"/>
    </i>
    <i r="5">
      <x v="43"/>
    </i>
    <i r="6">
      <x v="38"/>
    </i>
    <i r="7">
      <x v="40"/>
    </i>
    <i r="8">
      <x v="40"/>
    </i>
    <i r="9">
      <x v="38"/>
    </i>
    <i r="10">
      <x v="43"/>
    </i>
    <i r="11">
      <x v="39"/>
    </i>
    <i r="12">
      <x v="36"/>
    </i>
    <i>
      <x v="39"/>
    </i>
    <i r="1">
      <x v="30"/>
    </i>
    <i r="2">
      <x v="31"/>
    </i>
    <i r="3">
      <x v="32"/>
    </i>
    <i r="4">
      <x v="32"/>
    </i>
    <i r="5">
      <x v="36"/>
    </i>
    <i r="6">
      <x v="30"/>
    </i>
    <i r="7">
      <x v="29"/>
    </i>
    <i r="8">
      <x v="34"/>
    </i>
    <i r="9">
      <x v="31"/>
    </i>
    <i r="10">
      <x v="37"/>
    </i>
    <i r="11">
      <x v="33"/>
    </i>
    <i r="12">
      <x v="31"/>
    </i>
    <i>
      <x v="40"/>
    </i>
    <i r="1">
      <x v="28"/>
    </i>
    <i r="2">
      <x v="27"/>
    </i>
    <i r="3">
      <x v="28"/>
    </i>
    <i r="4">
      <x v="29"/>
    </i>
    <i r="5">
      <x v="33"/>
    </i>
    <i r="6">
      <x v="29"/>
    </i>
    <i r="7">
      <x v="31"/>
    </i>
    <i r="8">
      <x v="33"/>
    </i>
    <i r="9">
      <x v="28"/>
    </i>
    <i r="10">
      <x v="35"/>
    </i>
    <i r="11">
      <x v="31"/>
    </i>
    <i r="12">
      <x v="30"/>
    </i>
    <i>
      <x v="41"/>
    </i>
    <i r="1">
      <x v="26"/>
    </i>
    <i r="2">
      <x v="26"/>
    </i>
    <i r="3">
      <x v="28"/>
    </i>
    <i r="4">
      <x v="29"/>
    </i>
    <i r="5">
      <x v="31"/>
    </i>
    <i r="6">
      <x v="29"/>
    </i>
    <i r="7">
      <x v="29"/>
    </i>
    <i r="8">
      <x v="31"/>
    </i>
    <i r="9">
      <x v="26"/>
    </i>
    <i r="10">
      <x v="34"/>
    </i>
    <i r="11">
      <x v="30"/>
    </i>
    <i r="12">
      <x v="29"/>
    </i>
    <i>
      <x v="42"/>
    </i>
    <i r="1">
      <x v="19"/>
    </i>
    <i r="2">
      <x v="25"/>
    </i>
    <i r="3">
      <x v="24"/>
    </i>
    <i r="4">
      <x v="24"/>
    </i>
    <i r="5">
      <x v="26"/>
    </i>
    <i r="6">
      <x v="25"/>
    </i>
    <i r="7">
      <x v="25"/>
    </i>
    <i r="8">
      <x v="26"/>
    </i>
    <i r="9">
      <x v="22"/>
    </i>
    <i r="10">
      <x v="26"/>
    </i>
    <i r="11">
      <x v="24"/>
    </i>
    <i r="12">
      <x v="21"/>
    </i>
    <i>
      <x v="43"/>
    </i>
    <i r="1">
      <x v="15"/>
    </i>
    <i r="2">
      <x v="18"/>
    </i>
    <i r="3">
      <x v="20"/>
    </i>
    <i r="4">
      <x v="18"/>
    </i>
    <i r="5">
      <x v="19"/>
    </i>
    <i r="6">
      <x v="19"/>
    </i>
    <i r="7">
      <x v="18"/>
    </i>
    <i r="8">
      <x v="20"/>
    </i>
    <i r="9">
      <x v="19"/>
    </i>
    <i r="10">
      <x v="22"/>
    </i>
    <i r="11">
      <x v="18"/>
    </i>
    <i r="12">
      <x v="16"/>
    </i>
    <i>
      <x v="44"/>
    </i>
    <i r="1">
      <x v="16"/>
    </i>
    <i r="2">
      <x v="16"/>
    </i>
    <i r="3">
      <x v="15"/>
    </i>
    <i r="4">
      <x v="12"/>
    </i>
    <i r="5">
      <x v="17"/>
    </i>
    <i r="6">
      <x v="16"/>
    </i>
    <i r="7">
      <x v="17"/>
    </i>
    <i r="8">
      <x v="19"/>
    </i>
    <i r="9">
      <x v="16"/>
    </i>
    <i r="10">
      <x v="21"/>
    </i>
    <i r="11">
      <x v="17"/>
    </i>
    <i r="12">
      <x v="17"/>
    </i>
    <i>
      <x v="45"/>
    </i>
    <i r="1">
      <x v="23"/>
    </i>
    <i r="2">
      <x v="16"/>
    </i>
    <i r="3">
      <x v="16"/>
    </i>
    <i r="4">
      <x v="14"/>
    </i>
    <i r="5">
      <x v="19"/>
    </i>
    <i r="6">
      <x v="17"/>
    </i>
    <i r="7">
      <x v="16"/>
    </i>
    <i r="8">
      <x v="21"/>
    </i>
    <i r="9">
      <x v="20"/>
    </i>
    <i r="10">
      <x v="26"/>
    </i>
    <i r="11">
      <x v="23"/>
    </i>
    <i r="12">
      <x v="25"/>
    </i>
    <i>
      <x v="46"/>
    </i>
    <i r="1">
      <x v="30"/>
    </i>
    <i r="2">
      <x v="23"/>
    </i>
    <i r="3">
      <x v="24"/>
    </i>
    <i r="4">
      <x v="26"/>
    </i>
    <i r="5">
      <x v="28"/>
    </i>
    <i r="6">
      <x v="26"/>
    </i>
    <i r="7">
      <x v="27"/>
    </i>
    <i r="8">
      <x v="29"/>
    </i>
    <i r="9">
      <x v="26"/>
    </i>
    <i r="10">
      <x v="33"/>
    </i>
    <i r="11">
      <x v="30"/>
    </i>
    <i r="12">
      <x v="30"/>
    </i>
    <i>
      <x v="47"/>
    </i>
    <i r="1">
      <x v="31"/>
    </i>
    <i r="2">
      <x v="27"/>
    </i>
    <i r="3">
      <x v="29"/>
    </i>
    <i r="4">
      <x v="30"/>
    </i>
    <i r="5">
      <x v="34"/>
    </i>
    <i r="6">
      <x v="32"/>
    </i>
    <i r="7">
      <x v="34"/>
    </i>
    <i r="8">
      <x v="35"/>
    </i>
    <i r="9">
      <x v="32"/>
    </i>
    <i r="10">
      <x v="39"/>
    </i>
    <i r="11">
      <x v="32"/>
    </i>
    <i r="12">
      <x v="32"/>
    </i>
    <i>
      <x v="48"/>
    </i>
    <i r="1">
      <x v="25"/>
    </i>
    <i r="2">
      <x v="27"/>
    </i>
    <i r="3">
      <x v="27"/>
    </i>
    <i r="4">
      <x v="28"/>
    </i>
    <i r="5">
      <x v="31"/>
    </i>
    <i r="6">
      <x v="28"/>
    </i>
    <i r="7">
      <x v="28"/>
    </i>
    <i r="8">
      <x v="30"/>
    </i>
    <i r="9">
      <x v="25"/>
    </i>
    <i r="10">
      <x v="31"/>
    </i>
    <i r="11">
      <x v="29"/>
    </i>
    <i r="12">
      <x v="27"/>
    </i>
    <i>
      <x v="49"/>
    </i>
    <i r="1">
      <x v="17"/>
    </i>
    <i r="2">
      <x v="25"/>
    </i>
    <i r="3">
      <x v="24"/>
    </i>
    <i r="4">
      <x v="23"/>
    </i>
    <i r="5">
      <x v="27"/>
    </i>
    <i r="6">
      <x v="24"/>
    </i>
    <i r="7">
      <x v="24"/>
    </i>
    <i r="8">
      <x v="26"/>
    </i>
    <i r="9">
      <x v="22"/>
    </i>
    <i r="10">
      <x v="26"/>
    </i>
    <i r="11">
      <x v="22"/>
    </i>
    <i r="12">
      <x v="19"/>
    </i>
    <i>
      <x v="50"/>
    </i>
    <i r="1">
      <x v="18"/>
    </i>
    <i r="2">
      <x v="9"/>
    </i>
    <i r="3">
      <x v="17"/>
    </i>
    <i r="4">
      <x v="15"/>
    </i>
    <i r="5">
      <x v="22"/>
    </i>
    <i r="6">
      <x v="19"/>
    </i>
    <i r="7">
      <x v="20"/>
    </i>
    <i r="8">
      <x v="23"/>
    </i>
    <i r="9">
      <x v="20"/>
    </i>
    <i r="10">
      <x v="24"/>
    </i>
    <i r="11">
      <x v="19"/>
    </i>
    <i r="12">
      <x v="19"/>
    </i>
    <i>
      <x v="51"/>
    </i>
    <i r="1">
      <x v="16"/>
    </i>
    <i r="2">
      <x v="17"/>
    </i>
    <i r="3">
      <x v="18"/>
    </i>
    <i r="4">
      <x v="16"/>
    </i>
    <i r="5">
      <x v="20"/>
    </i>
    <i r="6">
      <x v="19"/>
    </i>
    <i r="7">
      <x v="17"/>
    </i>
    <i r="8">
      <x v="21"/>
    </i>
    <i r="9">
      <x v="15"/>
    </i>
    <i r="10">
      <x v="20"/>
    </i>
    <i r="11">
      <x v="16"/>
    </i>
    <i r="12">
      <x v="17"/>
    </i>
    <i>
      <x v="52"/>
    </i>
    <i r="1">
      <x v="11"/>
    </i>
    <i r="2">
      <x v="15"/>
    </i>
    <i r="3">
      <x v="15"/>
    </i>
    <i r="4">
      <x v="14"/>
    </i>
    <i r="5">
      <x v="16"/>
    </i>
    <i r="6">
      <x v="14"/>
    </i>
    <i r="7">
      <x v="15"/>
    </i>
    <i r="8">
      <x v="16"/>
    </i>
    <i r="9">
      <x v="12"/>
    </i>
    <i r="10">
      <x v="17"/>
    </i>
    <i r="11">
      <x v="13"/>
    </i>
    <i r="12">
      <x v="11"/>
    </i>
    <i>
      <x v="53"/>
    </i>
    <i r="1">
      <x v="9"/>
    </i>
    <i r="2">
      <x v="9"/>
    </i>
    <i r="3">
      <x v="10"/>
    </i>
    <i r="4">
      <x v="10"/>
    </i>
    <i r="5">
      <x v="9"/>
    </i>
    <i r="6">
      <x v="11"/>
    </i>
    <i r="7">
      <x v="12"/>
    </i>
    <i r="8">
      <x v="12"/>
    </i>
    <i r="9">
      <x v="9"/>
    </i>
    <i r="10">
      <x v="14"/>
    </i>
    <i r="11">
      <x v="11"/>
    </i>
    <i r="12">
      <x v="9"/>
    </i>
    <i>
      <x v="54"/>
    </i>
    <i r="1">
      <x v="6"/>
    </i>
    <i r="2">
      <x v="8"/>
    </i>
    <i r="3">
      <x v="8"/>
    </i>
    <i r="4">
      <x v="6"/>
    </i>
    <i r="5">
      <x v="9"/>
    </i>
    <i r="6">
      <x v="9"/>
    </i>
    <i r="7">
      <x v="11"/>
    </i>
    <i r="8">
      <x v="10"/>
    </i>
    <i r="9">
      <x v="7"/>
    </i>
    <i r="10">
      <x v="10"/>
    </i>
    <i r="11">
      <x v="7"/>
    </i>
    <i r="12">
      <x v="6"/>
    </i>
    <i>
      <x v="55"/>
    </i>
    <i r="1">
      <x v="5"/>
    </i>
    <i r="2">
      <x v="6"/>
    </i>
    <i r="3">
      <x v="6"/>
    </i>
    <i r="4">
      <x v="5"/>
    </i>
    <i r="5">
      <x v="6"/>
    </i>
    <i r="6">
      <x v="7"/>
    </i>
    <i r="7">
      <x v="9"/>
    </i>
    <i r="8">
      <x v="8"/>
    </i>
    <i r="9">
      <x v="6"/>
    </i>
    <i r="10">
      <x v="7"/>
    </i>
    <i r="11">
      <x v="5"/>
    </i>
    <i r="12">
      <x v="5"/>
    </i>
    <i>
      <x v="56"/>
    </i>
    <i r="1">
      <x v="19"/>
    </i>
    <i r="2">
      <x v="7"/>
    </i>
    <i r="3">
      <x v="7"/>
    </i>
    <i r="4">
      <x v="7"/>
    </i>
    <i r="5">
      <x v="10"/>
    </i>
    <i r="6">
      <x v="10"/>
    </i>
    <i r="7">
      <x v="12"/>
    </i>
    <i r="8">
      <x v="13"/>
    </i>
    <i r="9">
      <x v="13"/>
    </i>
    <i r="10">
      <x v="18"/>
    </i>
    <i r="11">
      <x v="17"/>
    </i>
    <i r="12">
      <x v="18"/>
    </i>
    <i>
      <x v="57"/>
    </i>
    <i r="1">
      <x v="20"/>
    </i>
    <i r="2">
      <x v="18"/>
    </i>
    <i r="3">
      <x v="20"/>
    </i>
    <i r="4">
      <x v="18"/>
    </i>
    <i r="5">
      <x v="23"/>
    </i>
    <i r="6">
      <x v="21"/>
    </i>
    <i r="7">
      <x v="22"/>
    </i>
    <i r="8">
      <x v="24"/>
    </i>
    <i r="9">
      <x v="20"/>
    </i>
    <i r="10">
      <x v="25"/>
    </i>
    <i r="11">
      <x v="21"/>
    </i>
    <i r="12">
      <x v="22"/>
    </i>
    <i>
      <x v="58"/>
    </i>
    <i r="1">
      <x v="19"/>
    </i>
    <i r="2">
      <x v="19"/>
    </i>
    <i r="3">
      <x v="21"/>
    </i>
    <i r="4">
      <x v="20"/>
    </i>
    <i r="5">
      <x v="24"/>
    </i>
    <i r="6">
      <x v="24"/>
    </i>
    <i r="7">
      <x v="26"/>
    </i>
    <i r="8">
      <x v="27"/>
    </i>
    <i r="9">
      <x v="23"/>
    </i>
    <i r="10">
      <x v="28"/>
    </i>
    <i r="11">
      <x v="24"/>
    </i>
    <i r="12">
      <x v="21"/>
    </i>
    <i>
      <x v="59"/>
    </i>
    <i r="1">
      <x v="16"/>
    </i>
    <i r="2">
      <x v="18"/>
    </i>
    <i r="3">
      <x v="19"/>
    </i>
    <i r="4">
      <x v="19"/>
    </i>
    <i r="5">
      <x v="20"/>
    </i>
    <i r="6">
      <x v="19"/>
    </i>
    <i r="7">
      <x v="20"/>
    </i>
    <i r="8">
      <x v="21"/>
    </i>
    <i r="9">
      <x v="17"/>
    </i>
    <i r="10">
      <x v="22"/>
    </i>
    <i r="11">
      <x v="19"/>
    </i>
    <i r="12">
      <x v="17"/>
    </i>
    <i>
      <x v="60"/>
    </i>
    <i r="1">
      <x v="12"/>
    </i>
    <i r="2">
      <x v="15"/>
    </i>
    <i r="3">
      <x v="17"/>
    </i>
    <i r="4">
      <x v="14"/>
    </i>
    <i r="5">
      <x v="17"/>
    </i>
    <i r="6">
      <x v="15"/>
    </i>
    <i r="7">
      <x v="15"/>
    </i>
    <i r="8">
      <x v="17"/>
    </i>
    <i r="9">
      <x v="13"/>
    </i>
    <i r="10">
      <x v="18"/>
    </i>
    <i r="11">
      <x v="14"/>
    </i>
    <i r="12">
      <x v="14"/>
    </i>
    <i>
      <x v="61"/>
    </i>
    <i r="1">
      <x v="9"/>
    </i>
    <i r="2">
      <x v="10"/>
    </i>
    <i r="3">
      <x v="12"/>
    </i>
    <i r="4">
      <x v="10"/>
    </i>
    <i r="5">
      <x v="13"/>
    </i>
    <i r="6">
      <x v="12"/>
    </i>
    <i r="7">
      <x v="13"/>
    </i>
    <i r="8">
      <x v="14"/>
    </i>
    <i r="9">
      <x v="11"/>
    </i>
    <i r="10">
      <x v="13"/>
    </i>
    <i r="11">
      <x v="10"/>
    </i>
    <i r="12">
      <x v="10"/>
    </i>
    <i>
      <x v="62"/>
    </i>
    <i r="1">
      <x v="13"/>
    </i>
    <i r="2">
      <x v="9"/>
    </i>
    <i r="3">
      <x v="9"/>
    </i>
    <i r="4">
      <x v="8"/>
    </i>
    <i r="5">
      <x v="11"/>
    </i>
    <i r="6">
      <x v="11"/>
    </i>
    <i r="7">
      <x v="13"/>
    </i>
    <i r="8">
      <x v="13"/>
    </i>
    <i r="9">
      <x v="10"/>
    </i>
    <i r="10">
      <x v="15"/>
    </i>
    <i r="11">
      <x v="13"/>
    </i>
    <i r="12">
      <x v="12"/>
    </i>
    <i>
      <x v="63"/>
    </i>
    <i r="1">
      <x v="31"/>
    </i>
    <i r="2">
      <x v="12"/>
    </i>
    <i r="3">
      <x v="12"/>
    </i>
    <i r="4">
      <x v="13"/>
    </i>
    <i r="5">
      <x v="15"/>
    </i>
    <i r="6">
      <x v="17"/>
    </i>
    <i r="7">
      <x v="19"/>
    </i>
    <i r="8">
      <x v="24"/>
    </i>
    <i r="9">
      <x v="23"/>
    </i>
    <i r="10">
      <x v="29"/>
    </i>
    <i r="11">
      <x v="27"/>
    </i>
    <i r="12">
      <x v="29"/>
    </i>
    <i>
      <x v="64"/>
    </i>
    <i r="1">
      <x v="37"/>
    </i>
    <i r="2">
      <x v="29"/>
    </i>
    <i r="3">
      <x v="34"/>
    </i>
    <i r="4">
      <x v="34"/>
    </i>
    <i r="5">
      <x v="39"/>
    </i>
    <i r="6">
      <x v="36"/>
    </i>
    <i r="7">
      <x v="38"/>
    </i>
    <i r="8">
      <x v="40"/>
    </i>
    <i r="9">
      <x v="40"/>
    </i>
    <i r="10">
      <x v="45"/>
    </i>
    <i r="11">
      <x v="42"/>
    </i>
    <i r="12">
      <x v="39"/>
    </i>
    <i>
      <x v="65"/>
    </i>
    <i r="1">
      <x v="36"/>
    </i>
    <i r="2">
      <x v="36"/>
    </i>
    <i r="3">
      <x v="37"/>
    </i>
    <i r="4">
      <x v="37"/>
    </i>
    <i r="5">
      <x v="42"/>
    </i>
    <i r="6">
      <x v="37"/>
    </i>
    <i r="7">
      <x v="38"/>
    </i>
    <i r="8">
      <x v="41"/>
    </i>
    <i r="9">
      <x v="39"/>
    </i>
    <i r="10">
      <x v="44"/>
    </i>
    <i r="11">
      <x v="41"/>
    </i>
    <i r="12">
      <x v="38"/>
    </i>
    <i>
      <x v="66"/>
    </i>
    <i r="1">
      <x v="35"/>
    </i>
    <i r="2">
      <x v="35"/>
    </i>
    <i r="3">
      <x v="36"/>
    </i>
    <i r="4">
      <x v="35"/>
    </i>
    <i r="5">
      <x v="40"/>
    </i>
    <i r="6">
      <x v="35"/>
    </i>
    <i r="7">
      <x v="37"/>
    </i>
    <i r="8">
      <x v="39"/>
    </i>
    <i r="9">
      <x v="37"/>
    </i>
    <i r="10">
      <x v="42"/>
    </i>
    <i r="11">
      <x v="40"/>
    </i>
    <i r="12">
      <x v="37"/>
    </i>
    <i>
      <x v="67"/>
    </i>
    <i r="1">
      <x v="32"/>
    </i>
    <i r="2">
      <x v="33"/>
    </i>
    <i r="3">
      <x v="35"/>
    </i>
    <i r="4">
      <x v="33"/>
    </i>
    <i r="5">
      <x v="37"/>
    </i>
    <i r="6">
      <x v="33"/>
    </i>
    <i r="7">
      <x v="35"/>
    </i>
    <i r="8">
      <x v="37"/>
    </i>
    <i r="9">
      <x v="35"/>
    </i>
    <i r="10">
      <x v="40"/>
    </i>
    <i r="11">
      <x v="36"/>
    </i>
    <i r="12">
      <x v="34"/>
    </i>
    <i>
      <x v="68"/>
    </i>
    <i r="1">
      <x v="27"/>
    </i>
    <i r="2">
      <x v="30"/>
    </i>
    <i r="3">
      <x v="31"/>
    </i>
    <i r="4">
      <x v="31"/>
    </i>
    <i r="5">
      <x v="35"/>
    </i>
    <i r="6">
      <x v="32"/>
    </i>
    <i r="7">
      <x v="33"/>
    </i>
    <i r="8">
      <x v="33"/>
    </i>
    <i r="9">
      <x v="29"/>
    </i>
    <i r="10">
      <x v="36"/>
    </i>
    <i r="11">
      <x v="32"/>
    </i>
    <i r="12">
      <x v="30"/>
    </i>
    <i>
      <x v="69"/>
    </i>
    <i r="1">
      <x v="19"/>
    </i>
    <i r="2">
      <x v="25"/>
    </i>
    <i r="3">
      <x v="25"/>
    </i>
    <i r="4">
      <x v="25"/>
    </i>
    <i r="5">
      <x v="26"/>
    </i>
    <i r="6">
      <x v="25"/>
    </i>
    <i r="7">
      <x v="24"/>
    </i>
    <i r="8">
      <x v="27"/>
    </i>
    <i r="9">
      <x v="23"/>
    </i>
    <i r="10">
      <x v="26"/>
    </i>
    <i r="11">
      <x v="22"/>
    </i>
    <i r="12">
      <x v="21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topa_bezrobocia_1" connectionId="1" xr16:uid="{AF761F84-6884-413F-84FC-4F09EF5C07E2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topa_bezrobocia_1" connectionId="3" xr16:uid="{89034FBF-2240-4AFE-BE17-176EB0B8162C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topa_bezrobocia" connectionId="2" xr16:uid="{F9A9355B-F697-42AB-81DD-20549103BC81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topa_bezrobocia_1" connectionId="4" xr16:uid="{336498B9-D5F4-452D-A27B-4335D43C8CF8}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topa_bezrobocia_1" connectionId="5" xr16:uid="{40E8544F-17DE-49D3-8CC9-420115072CCD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1"/>
  <sheetViews>
    <sheetView workbookViewId="0">
      <selection sqref="A1:M1048576"/>
    </sheetView>
  </sheetViews>
  <sheetFormatPr defaultRowHeight="15" x14ac:dyDescent="0.25"/>
  <cols>
    <col min="1" max="1" width="5" style="2" bestFit="1" customWidth="1"/>
    <col min="2" max="13" width="5" bestFit="1" customWidth="1"/>
  </cols>
  <sheetData>
    <row r="1" spans="1:13" x14ac:dyDescent="0.25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 s="2">
        <v>1945</v>
      </c>
      <c r="B2">
        <v>3.2</v>
      </c>
      <c r="C2">
        <v>4.2</v>
      </c>
      <c r="D2">
        <v>4.0999999999999996</v>
      </c>
      <c r="E2">
        <v>3.9</v>
      </c>
      <c r="F2">
        <v>3.9</v>
      </c>
      <c r="G2">
        <v>4</v>
      </c>
      <c r="H2">
        <v>4</v>
      </c>
      <c r="I2">
        <v>4.2</v>
      </c>
      <c r="J2">
        <v>4.4000000000000004</v>
      </c>
      <c r="K2">
        <v>4.0999999999999996</v>
      </c>
      <c r="L2">
        <v>4</v>
      </c>
      <c r="M2">
        <v>3.8</v>
      </c>
    </row>
    <row r="3" spans="1:13" x14ac:dyDescent="0.25">
      <c r="A3" s="2">
        <v>1946</v>
      </c>
      <c r="B3">
        <v>4.5</v>
      </c>
      <c r="C3">
        <v>3.9</v>
      </c>
      <c r="D3">
        <v>3.6</v>
      </c>
      <c r="E3">
        <v>3.6</v>
      </c>
      <c r="F3">
        <v>3.7</v>
      </c>
      <c r="G3">
        <v>3.5</v>
      </c>
      <c r="H3">
        <v>3.5</v>
      </c>
      <c r="I3">
        <v>3.6</v>
      </c>
      <c r="J3">
        <v>3.7</v>
      </c>
      <c r="K3">
        <v>3.9</v>
      </c>
      <c r="L3">
        <v>4.0999999999999996</v>
      </c>
      <c r="M3">
        <v>4.5</v>
      </c>
    </row>
    <row r="4" spans="1:13" x14ac:dyDescent="0.25">
      <c r="A4" s="2">
        <v>1947</v>
      </c>
      <c r="B4">
        <v>5</v>
      </c>
      <c r="C4">
        <v>5.9</v>
      </c>
      <c r="D4">
        <v>6.2</v>
      </c>
      <c r="E4">
        <v>6.7</v>
      </c>
      <c r="F4">
        <v>6.9</v>
      </c>
      <c r="G4">
        <v>6.9</v>
      </c>
      <c r="H4">
        <v>6.6</v>
      </c>
      <c r="I4">
        <v>6.8</v>
      </c>
      <c r="J4">
        <v>7</v>
      </c>
      <c r="K4">
        <v>7.1</v>
      </c>
      <c r="L4">
        <v>6.7</v>
      </c>
      <c r="M4">
        <v>6.3</v>
      </c>
    </row>
    <row r="5" spans="1:13" x14ac:dyDescent="0.25">
      <c r="A5" s="2">
        <v>1948</v>
      </c>
      <c r="B5">
        <v>4</v>
      </c>
      <c r="C5">
        <v>4.4000000000000004</v>
      </c>
      <c r="D5">
        <v>4.8</v>
      </c>
      <c r="E5">
        <v>5</v>
      </c>
      <c r="F5">
        <v>4.9000000000000004</v>
      </c>
      <c r="G5">
        <v>4.5</v>
      </c>
      <c r="H5">
        <v>4.5999999999999996</v>
      </c>
      <c r="I5">
        <v>4.5999999999999996</v>
      </c>
      <c r="J5">
        <v>4.9000000000000004</v>
      </c>
      <c r="K5">
        <v>4.8</v>
      </c>
      <c r="L5">
        <v>4.7</v>
      </c>
      <c r="M5">
        <v>4.8</v>
      </c>
    </row>
    <row r="6" spans="1:13" x14ac:dyDescent="0.25">
      <c r="A6" s="2">
        <v>1949</v>
      </c>
      <c r="B6">
        <v>6.6</v>
      </c>
      <c r="C6">
        <v>5.3</v>
      </c>
      <c r="D6">
        <v>5.7</v>
      </c>
      <c r="E6">
        <v>6</v>
      </c>
      <c r="F6">
        <v>6.3</v>
      </c>
      <c r="G6">
        <v>7.1</v>
      </c>
      <c r="H6">
        <v>7.2</v>
      </c>
      <c r="I6">
        <v>7.7</v>
      </c>
      <c r="J6">
        <v>7.8</v>
      </c>
      <c r="K6">
        <v>7.6</v>
      </c>
      <c r="L6">
        <v>8.9</v>
      </c>
      <c r="M6">
        <v>7.4</v>
      </c>
    </row>
    <row r="7" spans="1:13" x14ac:dyDescent="0.25">
      <c r="A7" s="2">
        <v>1950</v>
      </c>
      <c r="B7">
        <v>4.3</v>
      </c>
      <c r="C7">
        <v>7.5</v>
      </c>
      <c r="D7">
        <v>7.4</v>
      </c>
      <c r="E7">
        <v>7.3</v>
      </c>
      <c r="F7">
        <v>6.8</v>
      </c>
      <c r="G7">
        <v>6.5</v>
      </c>
      <c r="H7">
        <v>6.4</v>
      </c>
      <c r="I7">
        <v>6</v>
      </c>
      <c r="J7">
        <v>5.5</v>
      </c>
      <c r="K7">
        <v>5</v>
      </c>
      <c r="L7">
        <v>4.5</v>
      </c>
      <c r="M7">
        <v>3.8</v>
      </c>
    </row>
    <row r="8" spans="1:13" x14ac:dyDescent="0.25">
      <c r="A8" s="2">
        <v>1951</v>
      </c>
      <c r="B8">
        <v>3.5</v>
      </c>
      <c r="C8">
        <v>4.7</v>
      </c>
      <c r="D8">
        <v>4.4000000000000004</v>
      </c>
      <c r="E8">
        <v>4.4000000000000004</v>
      </c>
      <c r="F8">
        <v>4.0999999999999996</v>
      </c>
      <c r="G8">
        <v>4</v>
      </c>
      <c r="H8">
        <v>4.2</v>
      </c>
      <c r="I8">
        <v>4.0999999999999996</v>
      </c>
      <c r="J8">
        <v>4.0999999999999996</v>
      </c>
      <c r="K8">
        <v>4.3</v>
      </c>
      <c r="L8">
        <v>4.5</v>
      </c>
      <c r="M8">
        <v>4.5</v>
      </c>
    </row>
    <row r="9" spans="1:13" x14ac:dyDescent="0.25">
      <c r="A9" s="2">
        <v>1952</v>
      </c>
      <c r="B9">
        <v>2.7</v>
      </c>
      <c r="C9">
        <v>4.2</v>
      </c>
      <c r="D9">
        <v>4.0999999999999996</v>
      </c>
      <c r="E9">
        <v>3.9</v>
      </c>
      <c r="F9">
        <v>3.9</v>
      </c>
      <c r="G9">
        <v>4</v>
      </c>
      <c r="H9">
        <v>4</v>
      </c>
      <c r="I9">
        <v>4.2</v>
      </c>
      <c r="J9">
        <v>4.4000000000000004</v>
      </c>
      <c r="K9">
        <v>4.0999999999999996</v>
      </c>
      <c r="L9">
        <v>4</v>
      </c>
      <c r="M9">
        <v>3.8</v>
      </c>
    </row>
    <row r="10" spans="1:13" x14ac:dyDescent="0.25">
      <c r="A10" s="2">
        <v>1953</v>
      </c>
      <c r="B10">
        <v>3.5</v>
      </c>
      <c r="C10">
        <v>3.6</v>
      </c>
      <c r="D10">
        <v>3.5</v>
      </c>
      <c r="E10">
        <v>3.6</v>
      </c>
      <c r="F10">
        <v>3.5</v>
      </c>
      <c r="G10">
        <v>3.2</v>
      </c>
      <c r="H10">
        <v>3.3</v>
      </c>
      <c r="I10">
        <v>3.5</v>
      </c>
      <c r="J10">
        <v>3.7</v>
      </c>
      <c r="K10">
        <v>3.8</v>
      </c>
      <c r="L10">
        <v>4</v>
      </c>
      <c r="M10">
        <v>4.5</v>
      </c>
    </row>
    <row r="11" spans="1:13" x14ac:dyDescent="0.25">
      <c r="A11" s="2">
        <v>1954</v>
      </c>
      <c r="B11">
        <v>5</v>
      </c>
      <c r="C11">
        <v>5.9</v>
      </c>
      <c r="D11">
        <v>6.2</v>
      </c>
      <c r="E11">
        <v>6.7</v>
      </c>
      <c r="F11">
        <v>6.9</v>
      </c>
      <c r="G11">
        <v>6.9</v>
      </c>
      <c r="H11">
        <v>6.6</v>
      </c>
      <c r="I11">
        <v>6.8</v>
      </c>
      <c r="J11">
        <v>7</v>
      </c>
      <c r="K11">
        <v>7.1</v>
      </c>
      <c r="L11">
        <v>6.7</v>
      </c>
      <c r="M11">
        <v>6.3</v>
      </c>
    </row>
    <row r="12" spans="1:13" x14ac:dyDescent="0.25">
      <c r="A12" s="2">
        <v>1955</v>
      </c>
      <c r="B12">
        <v>4.2</v>
      </c>
      <c r="C12">
        <v>5.9</v>
      </c>
      <c r="D12">
        <v>5.7</v>
      </c>
      <c r="E12">
        <v>5.6</v>
      </c>
      <c r="F12">
        <v>5.7</v>
      </c>
      <c r="G12">
        <v>5.3</v>
      </c>
      <c r="H12">
        <v>5.2</v>
      </c>
      <c r="I12">
        <v>5</v>
      </c>
      <c r="J12">
        <v>5.2</v>
      </c>
      <c r="K12">
        <v>5.0999999999999996</v>
      </c>
      <c r="L12">
        <v>5.3</v>
      </c>
      <c r="M12">
        <v>5.2</v>
      </c>
    </row>
    <row r="13" spans="1:13" x14ac:dyDescent="0.25">
      <c r="A13" s="2">
        <v>1956</v>
      </c>
      <c r="B13">
        <v>4.2</v>
      </c>
      <c r="C13">
        <v>5</v>
      </c>
      <c r="D13">
        <v>4.9000000000000004</v>
      </c>
      <c r="E13">
        <v>5.2</v>
      </c>
      <c r="F13">
        <v>5</v>
      </c>
      <c r="G13">
        <v>5.3</v>
      </c>
      <c r="H13">
        <v>5.3</v>
      </c>
      <c r="I13">
        <v>5.4</v>
      </c>
      <c r="J13">
        <v>5.0999999999999996</v>
      </c>
      <c r="K13">
        <v>4.9000000000000004</v>
      </c>
      <c r="L13">
        <v>4.9000000000000004</v>
      </c>
      <c r="M13">
        <v>5.3</v>
      </c>
    </row>
    <row r="14" spans="1:13" x14ac:dyDescent="0.25">
      <c r="A14" s="2">
        <v>1957</v>
      </c>
      <c r="B14">
        <v>5.2</v>
      </c>
      <c r="C14">
        <v>5.2</v>
      </c>
      <c r="D14">
        <v>4.9000000000000004</v>
      </c>
      <c r="E14">
        <v>4.7</v>
      </c>
      <c r="F14">
        <v>4.9000000000000004</v>
      </c>
      <c r="G14">
        <v>5.0999999999999996</v>
      </c>
      <c r="H14">
        <v>5.3</v>
      </c>
      <c r="I14">
        <v>5.2</v>
      </c>
      <c r="J14">
        <v>5.0999999999999996</v>
      </c>
      <c r="K14">
        <v>5.4</v>
      </c>
      <c r="L14">
        <v>5.5</v>
      </c>
      <c r="M14">
        <v>6.1</v>
      </c>
    </row>
    <row r="15" spans="1:13" x14ac:dyDescent="0.25">
      <c r="A15" s="2">
        <v>1958</v>
      </c>
      <c r="B15">
        <v>6.2</v>
      </c>
      <c r="C15">
        <v>6.8</v>
      </c>
      <c r="D15">
        <v>7.4</v>
      </c>
      <c r="E15">
        <v>7.7</v>
      </c>
      <c r="F15">
        <v>8.4</v>
      </c>
      <c r="G15">
        <v>8.4</v>
      </c>
      <c r="H15">
        <v>8.3000000000000007</v>
      </c>
      <c r="I15">
        <v>8.5</v>
      </c>
      <c r="J15">
        <v>8.4</v>
      </c>
      <c r="K15">
        <v>8.1</v>
      </c>
      <c r="L15">
        <v>7.7</v>
      </c>
      <c r="M15">
        <v>7.2</v>
      </c>
    </row>
    <row r="16" spans="1:13" x14ac:dyDescent="0.25">
      <c r="A16" s="2">
        <v>1959</v>
      </c>
      <c r="B16">
        <v>5.3</v>
      </c>
      <c r="C16">
        <v>7</v>
      </c>
      <c r="D16">
        <v>6.9</v>
      </c>
      <c r="E16">
        <v>6.6</v>
      </c>
      <c r="F16">
        <v>6.2</v>
      </c>
      <c r="G16">
        <v>6.1</v>
      </c>
      <c r="H16">
        <v>6</v>
      </c>
      <c r="I16">
        <v>6.1</v>
      </c>
      <c r="J16">
        <v>6.2</v>
      </c>
      <c r="K16">
        <v>6.5</v>
      </c>
      <c r="L16">
        <v>6.7</v>
      </c>
      <c r="M16">
        <v>6.8</v>
      </c>
    </row>
    <row r="17" spans="1:13" x14ac:dyDescent="0.25">
      <c r="A17" s="2">
        <v>1960</v>
      </c>
      <c r="B17">
        <v>6.6</v>
      </c>
      <c r="C17">
        <v>6.2</v>
      </c>
      <c r="D17">
        <v>5.8</v>
      </c>
      <c r="E17">
        <v>6.4</v>
      </c>
      <c r="F17">
        <v>6.2</v>
      </c>
      <c r="G17">
        <v>6.1</v>
      </c>
      <c r="H17">
        <v>6.4</v>
      </c>
      <c r="I17">
        <v>6.5</v>
      </c>
      <c r="J17">
        <v>6.6</v>
      </c>
      <c r="K17">
        <v>6.5</v>
      </c>
      <c r="L17">
        <v>7.1</v>
      </c>
      <c r="M17">
        <v>7.1</v>
      </c>
    </row>
    <row r="18" spans="1:13" x14ac:dyDescent="0.25">
      <c r="A18" s="2">
        <v>1961</v>
      </c>
      <c r="B18">
        <v>6</v>
      </c>
      <c r="C18">
        <v>7.6</v>
      </c>
      <c r="D18">
        <v>7.9</v>
      </c>
      <c r="E18">
        <v>7.9</v>
      </c>
      <c r="F18">
        <v>8</v>
      </c>
      <c r="G18">
        <v>8.1</v>
      </c>
      <c r="H18">
        <v>7.9</v>
      </c>
      <c r="I18">
        <v>8</v>
      </c>
      <c r="J18">
        <v>7.6</v>
      </c>
      <c r="K18">
        <v>7.7</v>
      </c>
      <c r="L18">
        <v>7.5</v>
      </c>
      <c r="M18">
        <v>7.1</v>
      </c>
    </row>
    <row r="19" spans="1:13" x14ac:dyDescent="0.25">
      <c r="A19" s="2">
        <v>1962</v>
      </c>
      <c r="B19">
        <v>5.5</v>
      </c>
      <c r="C19">
        <v>6.8</v>
      </c>
      <c r="D19">
        <v>6.5</v>
      </c>
      <c r="E19">
        <v>6.6</v>
      </c>
      <c r="F19">
        <v>6.6</v>
      </c>
      <c r="G19">
        <v>6.5</v>
      </c>
      <c r="H19">
        <v>6.5</v>
      </c>
      <c r="I19">
        <v>6.4</v>
      </c>
      <c r="J19">
        <v>6.7</v>
      </c>
      <c r="K19">
        <v>6.6</v>
      </c>
      <c r="L19">
        <v>6.4</v>
      </c>
      <c r="M19">
        <v>6.7</v>
      </c>
    </row>
    <row r="20" spans="1:13" x14ac:dyDescent="0.25">
      <c r="A20" s="2">
        <v>1963</v>
      </c>
      <c r="B20">
        <v>5.5</v>
      </c>
      <c r="C20">
        <v>6.7</v>
      </c>
      <c r="D20">
        <v>6.9</v>
      </c>
      <c r="E20">
        <v>6.7</v>
      </c>
      <c r="F20">
        <v>6.7</v>
      </c>
      <c r="G20">
        <v>6.9</v>
      </c>
      <c r="H20">
        <v>6.6</v>
      </c>
      <c r="I20">
        <v>6.6</v>
      </c>
      <c r="J20">
        <v>6.4</v>
      </c>
      <c r="K20">
        <v>6.5</v>
      </c>
      <c r="L20">
        <v>6.5</v>
      </c>
      <c r="M20">
        <v>6.7</v>
      </c>
    </row>
    <row r="21" spans="1:13" x14ac:dyDescent="0.25">
      <c r="A21" s="2">
        <v>1964</v>
      </c>
      <c r="B21">
        <v>5</v>
      </c>
      <c r="C21">
        <v>6.6</v>
      </c>
      <c r="D21">
        <v>6.4</v>
      </c>
      <c r="E21">
        <v>6.4</v>
      </c>
      <c r="F21">
        <v>6.3</v>
      </c>
      <c r="G21">
        <v>6.1</v>
      </c>
      <c r="H21">
        <v>6.2</v>
      </c>
      <c r="I21">
        <v>5.9</v>
      </c>
      <c r="J21">
        <v>6</v>
      </c>
      <c r="K21">
        <v>6.1</v>
      </c>
      <c r="L21">
        <v>6.1</v>
      </c>
      <c r="M21">
        <v>5.8</v>
      </c>
    </row>
    <row r="22" spans="1:13" x14ac:dyDescent="0.25">
      <c r="A22" s="2">
        <v>1965</v>
      </c>
      <c r="B22">
        <v>4</v>
      </c>
      <c r="C22">
        <v>5.9</v>
      </c>
      <c r="D22">
        <v>6.1</v>
      </c>
      <c r="E22">
        <v>5.7</v>
      </c>
      <c r="F22">
        <v>5.8</v>
      </c>
      <c r="G22">
        <v>5.6</v>
      </c>
      <c r="H22">
        <v>5.6</v>
      </c>
      <c r="I22">
        <v>5.4</v>
      </c>
      <c r="J22">
        <v>5.4</v>
      </c>
      <c r="K22">
        <v>5.3</v>
      </c>
      <c r="L22">
        <v>5.2</v>
      </c>
      <c r="M22">
        <v>5.0999999999999996</v>
      </c>
    </row>
    <row r="23" spans="1:13" x14ac:dyDescent="0.25">
      <c r="A23" s="2">
        <v>1966</v>
      </c>
      <c r="B23">
        <v>3.8</v>
      </c>
      <c r="C23">
        <v>5</v>
      </c>
      <c r="D23">
        <v>4.8</v>
      </c>
      <c r="E23">
        <v>4.8</v>
      </c>
      <c r="F23">
        <v>4.8</v>
      </c>
      <c r="G23">
        <v>4.9000000000000004</v>
      </c>
      <c r="H23">
        <v>4.8</v>
      </c>
      <c r="I23">
        <v>4.8</v>
      </c>
      <c r="J23">
        <v>4.8</v>
      </c>
      <c r="K23">
        <v>4.7</v>
      </c>
      <c r="L23">
        <v>4.7</v>
      </c>
      <c r="M23">
        <v>4.5999999999999996</v>
      </c>
    </row>
    <row r="24" spans="1:13" x14ac:dyDescent="0.25">
      <c r="A24" s="2">
        <v>1967</v>
      </c>
      <c r="B24">
        <v>3.8</v>
      </c>
      <c r="C24">
        <v>4.9000000000000004</v>
      </c>
      <c r="D24">
        <v>4.8</v>
      </c>
      <c r="E24">
        <v>4.8</v>
      </c>
      <c r="F24">
        <v>4.8</v>
      </c>
      <c r="G24">
        <v>4.8</v>
      </c>
      <c r="H24">
        <v>4.9000000000000004</v>
      </c>
      <c r="I24">
        <v>4.8</v>
      </c>
      <c r="J24">
        <v>4.8</v>
      </c>
      <c r="K24">
        <v>4.8</v>
      </c>
      <c r="L24">
        <v>5</v>
      </c>
      <c r="M24">
        <v>4.9000000000000004</v>
      </c>
    </row>
    <row r="25" spans="1:13" x14ac:dyDescent="0.25">
      <c r="A25" s="2">
        <v>1968</v>
      </c>
      <c r="B25">
        <v>3.4</v>
      </c>
      <c r="C25">
        <v>4.7</v>
      </c>
      <c r="D25">
        <v>4.8</v>
      </c>
      <c r="E25">
        <v>4.7</v>
      </c>
      <c r="F25">
        <v>4.5</v>
      </c>
      <c r="G25">
        <v>4.5</v>
      </c>
      <c r="H25">
        <v>4.7</v>
      </c>
      <c r="I25">
        <v>4.7</v>
      </c>
      <c r="J25">
        <v>4.5</v>
      </c>
      <c r="K25">
        <v>4.4000000000000004</v>
      </c>
      <c r="L25">
        <v>4.4000000000000004</v>
      </c>
      <c r="M25">
        <v>4.4000000000000004</v>
      </c>
    </row>
    <row r="26" spans="1:13" x14ac:dyDescent="0.25">
      <c r="A26" s="2">
        <v>1969</v>
      </c>
      <c r="B26">
        <v>3.5</v>
      </c>
      <c r="C26">
        <v>4.4000000000000004</v>
      </c>
      <c r="D26">
        <v>4.4000000000000004</v>
      </c>
      <c r="E26">
        <v>4.4000000000000004</v>
      </c>
      <c r="F26">
        <v>4.4000000000000004</v>
      </c>
      <c r="G26">
        <v>4.4000000000000004</v>
      </c>
      <c r="H26">
        <v>4.5</v>
      </c>
      <c r="I26">
        <v>4.5</v>
      </c>
      <c r="J26">
        <v>4.5</v>
      </c>
      <c r="K26">
        <v>4.7</v>
      </c>
      <c r="L26">
        <v>4.7</v>
      </c>
      <c r="M26">
        <v>4.5</v>
      </c>
    </row>
    <row r="27" spans="1:13" x14ac:dyDescent="0.25">
      <c r="A27" s="2">
        <v>1970</v>
      </c>
      <c r="B27">
        <v>6.1</v>
      </c>
      <c r="C27">
        <v>4.9000000000000004</v>
      </c>
      <c r="D27">
        <v>5.2</v>
      </c>
      <c r="E27">
        <v>5.4</v>
      </c>
      <c r="F27">
        <v>5.6</v>
      </c>
      <c r="G27">
        <v>5.8</v>
      </c>
      <c r="H27">
        <v>5.9</v>
      </c>
      <c r="I27">
        <v>6</v>
      </c>
      <c r="J27">
        <v>6.1</v>
      </c>
      <c r="K27">
        <v>6.4</v>
      </c>
      <c r="L27">
        <v>6.5</v>
      </c>
      <c r="M27">
        <v>6.9</v>
      </c>
    </row>
    <row r="28" spans="1:13" x14ac:dyDescent="0.25">
      <c r="A28" s="2">
        <v>1971</v>
      </c>
      <c r="B28">
        <v>6</v>
      </c>
      <c r="C28">
        <v>6.9</v>
      </c>
      <c r="D28">
        <v>6.9</v>
      </c>
      <c r="E28">
        <v>7</v>
      </c>
      <c r="F28">
        <v>6.9</v>
      </c>
      <c r="G28">
        <v>6.9</v>
      </c>
      <c r="H28">
        <v>6.9</v>
      </c>
      <c r="I28">
        <v>7</v>
      </c>
      <c r="J28">
        <v>7.1</v>
      </c>
      <c r="K28">
        <v>7</v>
      </c>
      <c r="L28">
        <v>6.8</v>
      </c>
      <c r="M28">
        <v>7</v>
      </c>
    </row>
    <row r="29" spans="1:13" x14ac:dyDescent="0.25">
      <c r="A29" s="2">
        <v>1972</v>
      </c>
      <c r="B29">
        <v>5.2</v>
      </c>
      <c r="C29">
        <v>6.8</v>
      </c>
      <c r="D29">
        <v>6.7</v>
      </c>
      <c r="E29">
        <v>6.8</v>
      </c>
      <c r="F29">
        <v>6.7</v>
      </c>
      <c r="G29">
        <v>6.7</v>
      </c>
      <c r="H29">
        <v>6.7</v>
      </c>
      <c r="I29">
        <v>6.6</v>
      </c>
      <c r="J29">
        <v>6.6</v>
      </c>
      <c r="K29">
        <v>6.5</v>
      </c>
      <c r="L29">
        <v>6.6</v>
      </c>
      <c r="M29">
        <v>6.3</v>
      </c>
    </row>
    <row r="30" spans="1:13" x14ac:dyDescent="0.25">
      <c r="A30" s="2">
        <v>1973</v>
      </c>
      <c r="B30">
        <v>4.9000000000000004</v>
      </c>
      <c r="C30">
        <v>5.9</v>
      </c>
      <c r="D30">
        <v>6</v>
      </c>
      <c r="E30">
        <v>5.9</v>
      </c>
      <c r="F30">
        <v>6</v>
      </c>
      <c r="G30">
        <v>5.9</v>
      </c>
      <c r="H30">
        <v>5.9</v>
      </c>
      <c r="I30">
        <v>5.8</v>
      </c>
      <c r="J30">
        <v>5.8</v>
      </c>
      <c r="K30">
        <v>5.8</v>
      </c>
      <c r="L30">
        <v>5.6</v>
      </c>
      <c r="M30">
        <v>5.8</v>
      </c>
    </row>
    <row r="31" spans="1:13" x14ac:dyDescent="0.25">
      <c r="A31" s="2">
        <v>1974</v>
      </c>
      <c r="B31">
        <v>7.2</v>
      </c>
      <c r="C31">
        <v>6.1</v>
      </c>
      <c r="D31">
        <v>6.2</v>
      </c>
      <c r="E31">
        <v>6.1</v>
      </c>
      <c r="F31">
        <v>6.1</v>
      </c>
      <c r="G31">
        <v>6.1</v>
      </c>
      <c r="H31">
        <v>6.4</v>
      </c>
      <c r="I31">
        <v>6.5</v>
      </c>
      <c r="J31">
        <v>6.5</v>
      </c>
      <c r="K31">
        <v>6.9</v>
      </c>
      <c r="L31">
        <v>7</v>
      </c>
      <c r="M31">
        <v>7.6</v>
      </c>
    </row>
    <row r="32" spans="1:13" x14ac:dyDescent="0.25">
      <c r="A32" s="2">
        <v>1975</v>
      </c>
      <c r="B32">
        <v>8.1999999999999993</v>
      </c>
      <c r="C32">
        <v>9.1</v>
      </c>
      <c r="D32">
        <v>9.1</v>
      </c>
      <c r="E32">
        <v>9.6</v>
      </c>
      <c r="F32">
        <v>9.8000000000000007</v>
      </c>
      <c r="G32">
        <v>10</v>
      </c>
      <c r="H32">
        <v>9.8000000000000007</v>
      </c>
      <c r="I32">
        <v>9.6</v>
      </c>
      <c r="J32">
        <v>9.4</v>
      </c>
      <c r="K32">
        <v>9.4</v>
      </c>
      <c r="L32">
        <v>9.4</v>
      </c>
      <c r="M32">
        <v>9.3000000000000007</v>
      </c>
    </row>
    <row r="33" spans="1:13" x14ac:dyDescent="0.25">
      <c r="A33" s="2">
        <v>1976</v>
      </c>
      <c r="B33">
        <v>7.8</v>
      </c>
      <c r="C33">
        <v>8.9</v>
      </c>
      <c r="D33">
        <v>8.6999999999999993</v>
      </c>
      <c r="E33">
        <v>8.6</v>
      </c>
      <c r="F33">
        <v>8.6999999999999993</v>
      </c>
      <c r="G33">
        <v>8.4</v>
      </c>
      <c r="H33">
        <v>8.6</v>
      </c>
      <c r="I33">
        <v>8.8000000000000007</v>
      </c>
      <c r="J33">
        <v>8.8000000000000007</v>
      </c>
      <c r="K33">
        <v>8.6</v>
      </c>
      <c r="L33">
        <v>8.6999999999999993</v>
      </c>
      <c r="M33">
        <v>8.8000000000000007</v>
      </c>
    </row>
    <row r="34" spans="1:13" x14ac:dyDescent="0.25">
      <c r="A34" s="2">
        <v>1977</v>
      </c>
      <c r="B34">
        <v>6.4</v>
      </c>
      <c r="C34">
        <v>8.5</v>
      </c>
      <c r="D34">
        <v>8.6</v>
      </c>
      <c r="E34">
        <v>8.4</v>
      </c>
      <c r="F34">
        <v>8.1999999999999993</v>
      </c>
      <c r="G34">
        <v>8</v>
      </c>
      <c r="H34">
        <v>8.1999999999999993</v>
      </c>
      <c r="I34">
        <v>7.9</v>
      </c>
      <c r="J34">
        <v>8</v>
      </c>
      <c r="K34">
        <v>7.8</v>
      </c>
      <c r="L34">
        <v>7.8</v>
      </c>
      <c r="M34">
        <v>7.8</v>
      </c>
    </row>
    <row r="35" spans="1:13" x14ac:dyDescent="0.25">
      <c r="A35" s="2">
        <v>1978</v>
      </c>
      <c r="B35">
        <v>6</v>
      </c>
      <c r="C35">
        <v>7.4</v>
      </c>
      <c r="D35">
        <v>7.3</v>
      </c>
      <c r="E35">
        <v>7.3</v>
      </c>
      <c r="F35">
        <v>7.1</v>
      </c>
      <c r="G35">
        <v>7</v>
      </c>
      <c r="H35">
        <v>6.9</v>
      </c>
      <c r="I35">
        <v>7.2</v>
      </c>
      <c r="J35">
        <v>6.9</v>
      </c>
      <c r="K35">
        <v>7</v>
      </c>
      <c r="L35">
        <v>6.8</v>
      </c>
      <c r="M35">
        <v>6.9</v>
      </c>
    </row>
    <row r="36" spans="1:13" x14ac:dyDescent="0.25">
      <c r="A36" s="2">
        <v>1979</v>
      </c>
      <c r="B36">
        <v>6</v>
      </c>
      <c r="C36">
        <v>6.9</v>
      </c>
      <c r="D36">
        <v>6.9</v>
      </c>
      <c r="E36">
        <v>6.8</v>
      </c>
      <c r="F36">
        <v>6.8</v>
      </c>
      <c r="G36">
        <v>6.6</v>
      </c>
      <c r="H36">
        <v>6.7</v>
      </c>
      <c r="I36">
        <v>6.7</v>
      </c>
      <c r="J36">
        <v>7</v>
      </c>
      <c r="K36">
        <v>6.9</v>
      </c>
      <c r="L36">
        <v>7</v>
      </c>
      <c r="M36">
        <v>6.9</v>
      </c>
    </row>
    <row r="37" spans="1:13" x14ac:dyDescent="0.25">
      <c r="A37" s="2">
        <v>1980</v>
      </c>
      <c r="B37">
        <v>7.2</v>
      </c>
      <c r="C37">
        <v>7.3</v>
      </c>
      <c r="D37">
        <v>7.3</v>
      </c>
      <c r="E37">
        <v>7.3</v>
      </c>
      <c r="F37">
        <v>7.9</v>
      </c>
      <c r="G37">
        <v>8.5</v>
      </c>
      <c r="H37">
        <v>8.6</v>
      </c>
      <c r="I37">
        <v>8.8000000000000007</v>
      </c>
      <c r="J37">
        <v>8.6999999999999993</v>
      </c>
      <c r="K37">
        <v>8.5</v>
      </c>
      <c r="L37">
        <v>8.5</v>
      </c>
      <c r="M37">
        <v>8.5</v>
      </c>
    </row>
    <row r="38" spans="1:13" x14ac:dyDescent="0.25">
      <c r="A38" s="2">
        <v>1981</v>
      </c>
      <c r="B38">
        <v>8.5</v>
      </c>
      <c r="C38">
        <v>8.5</v>
      </c>
      <c r="D38">
        <v>8.4</v>
      </c>
      <c r="E38">
        <v>8.4</v>
      </c>
      <c r="F38">
        <v>8.1999999999999993</v>
      </c>
      <c r="G38">
        <v>8.5</v>
      </c>
      <c r="H38">
        <v>8.5</v>
      </c>
      <c r="I38">
        <v>8.1999999999999993</v>
      </c>
      <c r="J38">
        <v>8.4</v>
      </c>
      <c r="K38">
        <v>8.6</v>
      </c>
      <c r="L38">
        <v>8.9</v>
      </c>
      <c r="M38">
        <v>9.3000000000000007</v>
      </c>
    </row>
    <row r="39" spans="1:13" x14ac:dyDescent="0.25">
      <c r="A39" s="2">
        <v>1982</v>
      </c>
      <c r="B39">
        <v>10.8</v>
      </c>
      <c r="C39">
        <v>9.9</v>
      </c>
      <c r="D39">
        <v>9.9</v>
      </c>
      <c r="E39">
        <v>10.1</v>
      </c>
      <c r="F39">
        <v>10.3</v>
      </c>
      <c r="G39">
        <v>10.7</v>
      </c>
      <c r="H39">
        <v>10.8</v>
      </c>
      <c r="I39">
        <v>10.9</v>
      </c>
      <c r="J39">
        <v>11.1</v>
      </c>
      <c r="K39">
        <v>11.4</v>
      </c>
      <c r="L39">
        <v>11.9</v>
      </c>
      <c r="M39">
        <v>12.4</v>
      </c>
    </row>
    <row r="40" spans="1:13" x14ac:dyDescent="0.25">
      <c r="A40" s="2">
        <v>1983</v>
      </c>
      <c r="B40">
        <v>8.3000000000000007</v>
      </c>
      <c r="C40">
        <v>11.4</v>
      </c>
      <c r="D40">
        <v>11.4</v>
      </c>
      <c r="E40">
        <v>11.3</v>
      </c>
      <c r="F40">
        <v>11.2</v>
      </c>
      <c r="G40">
        <v>11.1</v>
      </c>
      <c r="H40">
        <v>11.1</v>
      </c>
      <c r="I40">
        <v>10.4</v>
      </c>
      <c r="J40">
        <v>10.5</v>
      </c>
      <c r="K40">
        <v>10.199999999999999</v>
      </c>
      <c r="L40">
        <v>9.8000000000000007</v>
      </c>
      <c r="M40">
        <v>9.5</v>
      </c>
    </row>
    <row r="41" spans="1:13" x14ac:dyDescent="0.25">
      <c r="A41" s="2">
        <v>1984</v>
      </c>
      <c r="B41">
        <v>7.3</v>
      </c>
      <c r="C41">
        <v>9</v>
      </c>
      <c r="D41">
        <v>8.8000000000000007</v>
      </c>
      <c r="E41">
        <v>8.8000000000000007</v>
      </c>
      <c r="F41">
        <v>8.6999999999999993</v>
      </c>
      <c r="G41">
        <v>8.4</v>
      </c>
      <c r="H41">
        <v>8.1999999999999993</v>
      </c>
      <c r="I41">
        <v>8.5</v>
      </c>
      <c r="J41">
        <v>8.5</v>
      </c>
      <c r="K41">
        <v>8.3000000000000007</v>
      </c>
      <c r="L41">
        <v>8.4</v>
      </c>
      <c r="M41">
        <v>8.1999999999999993</v>
      </c>
    </row>
    <row r="42" spans="1:13" x14ac:dyDescent="0.25">
      <c r="A42" s="2">
        <v>1985</v>
      </c>
      <c r="B42">
        <v>7</v>
      </c>
      <c r="C42">
        <v>8.3000000000000007</v>
      </c>
      <c r="D42">
        <v>8.1999999999999993</v>
      </c>
      <c r="E42">
        <v>8.1999999999999993</v>
      </c>
      <c r="F42">
        <v>8.3000000000000007</v>
      </c>
      <c r="G42">
        <v>8.1999999999999993</v>
      </c>
      <c r="H42">
        <v>8.4</v>
      </c>
      <c r="I42">
        <v>8.4</v>
      </c>
      <c r="J42">
        <v>8.1</v>
      </c>
      <c r="K42">
        <v>8.1</v>
      </c>
      <c r="L42">
        <v>8.1</v>
      </c>
      <c r="M42">
        <v>8</v>
      </c>
    </row>
    <row r="43" spans="1:13" x14ac:dyDescent="0.25">
      <c r="A43" s="2">
        <v>1986</v>
      </c>
      <c r="B43">
        <v>6.6</v>
      </c>
      <c r="C43">
        <v>7.7</v>
      </c>
      <c r="D43">
        <v>8.1999999999999993</v>
      </c>
      <c r="E43">
        <v>8.1999999999999993</v>
      </c>
      <c r="F43">
        <v>8.1</v>
      </c>
      <c r="G43">
        <v>8.1999999999999993</v>
      </c>
      <c r="H43">
        <v>8.1999999999999993</v>
      </c>
      <c r="I43">
        <v>8</v>
      </c>
      <c r="J43">
        <v>7.9</v>
      </c>
      <c r="K43">
        <v>8</v>
      </c>
      <c r="L43">
        <v>8</v>
      </c>
      <c r="M43">
        <v>7.9</v>
      </c>
    </row>
    <row r="44" spans="1:13" x14ac:dyDescent="0.25">
      <c r="A44" s="2">
        <v>1987</v>
      </c>
      <c r="B44">
        <v>5.7</v>
      </c>
      <c r="C44">
        <v>7.6</v>
      </c>
      <c r="D44">
        <v>7.6</v>
      </c>
      <c r="E44">
        <v>7.6</v>
      </c>
      <c r="F44">
        <v>7.3</v>
      </c>
      <c r="G44">
        <v>7.3</v>
      </c>
      <c r="H44">
        <v>7.2</v>
      </c>
      <c r="I44">
        <v>7.1</v>
      </c>
      <c r="J44">
        <v>7</v>
      </c>
      <c r="K44">
        <v>6.9</v>
      </c>
      <c r="L44">
        <v>7</v>
      </c>
      <c r="M44">
        <v>6.8</v>
      </c>
    </row>
    <row r="45" spans="1:13" x14ac:dyDescent="0.25">
      <c r="A45" s="2">
        <v>1988</v>
      </c>
      <c r="B45">
        <v>5.3</v>
      </c>
      <c r="C45">
        <v>6.7</v>
      </c>
      <c r="D45">
        <v>6.7</v>
      </c>
      <c r="E45">
        <v>6.7</v>
      </c>
      <c r="F45">
        <v>6.4</v>
      </c>
      <c r="G45">
        <v>6.6</v>
      </c>
      <c r="H45">
        <v>6.4</v>
      </c>
      <c r="I45">
        <v>6.4</v>
      </c>
      <c r="J45">
        <v>6.6</v>
      </c>
      <c r="K45">
        <v>6.4</v>
      </c>
      <c r="L45">
        <v>6.4</v>
      </c>
      <c r="M45">
        <v>6.3</v>
      </c>
    </row>
    <row r="46" spans="1:13" x14ac:dyDescent="0.25">
      <c r="A46" s="2">
        <v>1989</v>
      </c>
      <c r="B46">
        <v>5.4</v>
      </c>
      <c r="C46">
        <v>6.4</v>
      </c>
      <c r="D46">
        <v>6.2</v>
      </c>
      <c r="E46">
        <v>6</v>
      </c>
      <c r="F46">
        <v>6.2</v>
      </c>
      <c r="G46">
        <v>6.2</v>
      </c>
      <c r="H46">
        <v>6.3</v>
      </c>
      <c r="I46">
        <v>6.2</v>
      </c>
      <c r="J46">
        <v>6.2</v>
      </c>
      <c r="K46">
        <v>6.3</v>
      </c>
      <c r="L46">
        <v>6.3</v>
      </c>
      <c r="M46">
        <v>6.4</v>
      </c>
    </row>
    <row r="47" spans="1:13" x14ac:dyDescent="0.25">
      <c r="A47" s="2">
        <v>1990</v>
      </c>
      <c r="B47">
        <v>6.3</v>
      </c>
      <c r="C47">
        <v>6.4</v>
      </c>
      <c r="D47">
        <v>6.3</v>
      </c>
      <c r="E47">
        <v>6.2</v>
      </c>
      <c r="F47">
        <v>6.4</v>
      </c>
      <c r="G47">
        <v>6.4</v>
      </c>
      <c r="H47">
        <v>6.2</v>
      </c>
      <c r="I47">
        <v>6.5</v>
      </c>
      <c r="J47">
        <v>6.7</v>
      </c>
      <c r="K47">
        <v>6.9</v>
      </c>
      <c r="L47">
        <v>6.9</v>
      </c>
      <c r="M47">
        <v>7.2</v>
      </c>
    </row>
    <row r="48" spans="1:13" x14ac:dyDescent="0.25">
      <c r="A48" s="2">
        <v>1991</v>
      </c>
      <c r="B48">
        <v>7.3</v>
      </c>
      <c r="C48">
        <v>7.4</v>
      </c>
      <c r="D48">
        <v>7.6</v>
      </c>
      <c r="E48">
        <v>7.8</v>
      </c>
      <c r="F48">
        <v>7.7</v>
      </c>
      <c r="G48">
        <v>7.9</v>
      </c>
      <c r="H48">
        <v>7.9</v>
      </c>
      <c r="I48">
        <v>7.8</v>
      </c>
      <c r="J48">
        <v>7.9</v>
      </c>
      <c r="K48">
        <v>7.9</v>
      </c>
      <c r="L48">
        <v>8</v>
      </c>
      <c r="M48">
        <v>8</v>
      </c>
    </row>
    <row r="49" spans="1:13" x14ac:dyDescent="0.25">
      <c r="A49" s="2">
        <v>1992</v>
      </c>
      <c r="B49">
        <v>7.4</v>
      </c>
      <c r="C49">
        <v>8.3000000000000007</v>
      </c>
      <c r="D49">
        <v>8.4</v>
      </c>
      <c r="E49">
        <v>8.4</v>
      </c>
      <c r="F49">
        <v>8.4</v>
      </c>
      <c r="G49">
        <v>8.6</v>
      </c>
      <c r="H49">
        <v>8.8000000000000007</v>
      </c>
      <c r="I49">
        <v>8.6999999999999993</v>
      </c>
      <c r="J49">
        <v>8.6</v>
      </c>
      <c r="K49">
        <v>8.6</v>
      </c>
      <c r="L49">
        <v>8.3000000000000007</v>
      </c>
      <c r="M49">
        <v>8.4</v>
      </c>
    </row>
    <row r="50" spans="1:13" x14ac:dyDescent="0.25">
      <c r="A50" s="2">
        <v>1993</v>
      </c>
      <c r="B50">
        <v>6.5</v>
      </c>
      <c r="C50">
        <v>8.3000000000000007</v>
      </c>
      <c r="D50">
        <v>8.1</v>
      </c>
      <c r="E50">
        <v>8</v>
      </c>
      <c r="F50">
        <v>8.1</v>
      </c>
      <c r="G50">
        <v>8.1</v>
      </c>
      <c r="H50">
        <v>8</v>
      </c>
      <c r="I50">
        <v>7.9</v>
      </c>
      <c r="J50">
        <v>7.8</v>
      </c>
      <c r="K50">
        <v>7.7</v>
      </c>
      <c r="L50">
        <v>7.8</v>
      </c>
      <c r="M50">
        <v>7.6</v>
      </c>
    </row>
    <row r="51" spans="1:13" x14ac:dyDescent="0.25">
      <c r="A51" s="2">
        <v>1994</v>
      </c>
      <c r="B51">
        <v>5.5</v>
      </c>
      <c r="C51">
        <v>7.6</v>
      </c>
      <c r="D51">
        <v>7.6</v>
      </c>
      <c r="E51">
        <v>7.5</v>
      </c>
      <c r="F51">
        <v>7.4</v>
      </c>
      <c r="G51">
        <v>7.1</v>
      </c>
      <c r="H51">
        <v>7.1</v>
      </c>
      <c r="I51">
        <v>7.1</v>
      </c>
      <c r="J51">
        <v>7</v>
      </c>
      <c r="K51">
        <v>6.9</v>
      </c>
      <c r="L51">
        <v>6.8</v>
      </c>
      <c r="M51">
        <v>6.6</v>
      </c>
    </row>
    <row r="52" spans="1:13" x14ac:dyDescent="0.25">
      <c r="A52" s="2">
        <v>1995</v>
      </c>
      <c r="B52">
        <v>5.6</v>
      </c>
      <c r="C52">
        <v>5.6</v>
      </c>
      <c r="D52">
        <v>6.4</v>
      </c>
      <c r="E52">
        <v>6.4</v>
      </c>
      <c r="F52">
        <v>6.8</v>
      </c>
      <c r="G52">
        <v>6.6</v>
      </c>
      <c r="H52">
        <v>6.6</v>
      </c>
      <c r="I52">
        <v>6.7</v>
      </c>
      <c r="J52">
        <v>6.7</v>
      </c>
      <c r="K52">
        <v>6.6</v>
      </c>
      <c r="L52">
        <v>6.5</v>
      </c>
      <c r="M52">
        <v>6.6</v>
      </c>
    </row>
    <row r="53" spans="1:13" x14ac:dyDescent="0.25">
      <c r="A53" s="2">
        <v>1996</v>
      </c>
      <c r="B53">
        <v>5.4</v>
      </c>
      <c r="C53">
        <v>6.6</v>
      </c>
      <c r="D53">
        <v>6.5</v>
      </c>
      <c r="E53">
        <v>6.5</v>
      </c>
      <c r="F53">
        <v>6.6</v>
      </c>
      <c r="G53">
        <v>6.6</v>
      </c>
      <c r="H53">
        <v>6.3</v>
      </c>
      <c r="I53">
        <v>6.5</v>
      </c>
      <c r="J53">
        <v>6.1</v>
      </c>
      <c r="K53">
        <v>6.2</v>
      </c>
      <c r="L53">
        <v>6.2</v>
      </c>
      <c r="M53">
        <v>6.4</v>
      </c>
    </row>
    <row r="54" spans="1:13" x14ac:dyDescent="0.25">
      <c r="A54" s="2">
        <v>1997</v>
      </c>
      <c r="B54">
        <v>4.7</v>
      </c>
      <c r="C54">
        <v>6.3</v>
      </c>
      <c r="D54">
        <v>6.2</v>
      </c>
      <c r="E54">
        <v>6.2</v>
      </c>
      <c r="F54">
        <v>6.1</v>
      </c>
      <c r="G54">
        <v>5.9</v>
      </c>
      <c r="H54">
        <v>6</v>
      </c>
      <c r="I54">
        <v>5.9</v>
      </c>
      <c r="J54">
        <v>5.8</v>
      </c>
      <c r="K54">
        <v>5.9</v>
      </c>
      <c r="L54">
        <v>5.7</v>
      </c>
      <c r="M54">
        <v>5.6</v>
      </c>
    </row>
    <row r="55" spans="1:13" x14ac:dyDescent="0.25">
      <c r="A55" s="2">
        <v>1998</v>
      </c>
      <c r="B55">
        <v>4.4000000000000004</v>
      </c>
      <c r="C55">
        <v>5.6</v>
      </c>
      <c r="D55">
        <v>5.6</v>
      </c>
      <c r="E55">
        <v>5.7</v>
      </c>
      <c r="F55">
        <v>5.3</v>
      </c>
      <c r="G55">
        <v>5.4</v>
      </c>
      <c r="H55">
        <v>5.5</v>
      </c>
      <c r="I55">
        <v>5.5</v>
      </c>
      <c r="J55">
        <v>5.5</v>
      </c>
      <c r="K55">
        <v>5.6</v>
      </c>
      <c r="L55">
        <v>5.5</v>
      </c>
      <c r="M55">
        <v>5.4</v>
      </c>
    </row>
    <row r="56" spans="1:13" x14ac:dyDescent="0.25">
      <c r="A56" s="2">
        <v>1999</v>
      </c>
      <c r="B56">
        <v>4</v>
      </c>
      <c r="C56">
        <v>5.3</v>
      </c>
      <c r="D56">
        <v>5.4</v>
      </c>
      <c r="E56">
        <v>5.2</v>
      </c>
      <c r="F56">
        <v>5.3</v>
      </c>
      <c r="G56">
        <v>5.2</v>
      </c>
      <c r="H56">
        <v>5.3</v>
      </c>
      <c r="I56">
        <v>5.3</v>
      </c>
      <c r="J56">
        <v>5.2</v>
      </c>
      <c r="K56">
        <v>5.2</v>
      </c>
      <c r="L56">
        <v>5.0999999999999996</v>
      </c>
      <c r="M56">
        <v>5.0999999999999996</v>
      </c>
    </row>
    <row r="57" spans="1:13" x14ac:dyDescent="0.25">
      <c r="A57" s="2">
        <v>2000</v>
      </c>
      <c r="B57">
        <v>3.9</v>
      </c>
      <c r="C57">
        <v>5</v>
      </c>
      <c r="D57">
        <v>5.0999999999999996</v>
      </c>
      <c r="E57">
        <v>5</v>
      </c>
      <c r="F57">
        <v>4.8</v>
      </c>
      <c r="G57">
        <v>5</v>
      </c>
      <c r="H57">
        <v>5</v>
      </c>
      <c r="I57">
        <v>5</v>
      </c>
      <c r="J57">
        <v>5.0999999999999996</v>
      </c>
      <c r="K57">
        <v>4.9000000000000004</v>
      </c>
      <c r="L57">
        <v>4.9000000000000004</v>
      </c>
      <c r="M57">
        <v>4.9000000000000004</v>
      </c>
    </row>
    <row r="58" spans="1:13" x14ac:dyDescent="0.25">
      <c r="A58" s="2">
        <v>2001</v>
      </c>
      <c r="B58">
        <v>5.7</v>
      </c>
      <c r="C58">
        <v>5.2</v>
      </c>
      <c r="D58">
        <v>5.2</v>
      </c>
      <c r="E58">
        <v>5.3</v>
      </c>
      <c r="F58">
        <v>5.4</v>
      </c>
      <c r="G58">
        <v>5.3</v>
      </c>
      <c r="H58">
        <v>5.5</v>
      </c>
      <c r="I58">
        <v>5.6</v>
      </c>
      <c r="J58">
        <v>5.9</v>
      </c>
      <c r="K58">
        <v>6</v>
      </c>
      <c r="L58">
        <v>6.3</v>
      </c>
      <c r="M58">
        <v>6.5</v>
      </c>
    </row>
    <row r="59" spans="1:13" x14ac:dyDescent="0.25">
      <c r="A59" s="2">
        <v>2002</v>
      </c>
      <c r="B59">
        <v>6</v>
      </c>
      <c r="C59">
        <v>6.7</v>
      </c>
      <c r="D59">
        <v>6.7</v>
      </c>
      <c r="E59">
        <v>6.7</v>
      </c>
      <c r="F59">
        <v>6.9</v>
      </c>
      <c r="G59">
        <v>6.8</v>
      </c>
      <c r="H59">
        <v>6.8</v>
      </c>
      <c r="I59">
        <v>6.8</v>
      </c>
      <c r="J59">
        <v>6.7</v>
      </c>
      <c r="K59">
        <v>6.7</v>
      </c>
      <c r="L59">
        <v>6.7</v>
      </c>
      <c r="M59">
        <v>6.9</v>
      </c>
    </row>
    <row r="60" spans="1:13" x14ac:dyDescent="0.25">
      <c r="A60" s="2">
        <v>2003</v>
      </c>
      <c r="B60">
        <v>5.7</v>
      </c>
      <c r="C60">
        <v>6.8</v>
      </c>
      <c r="D60">
        <v>6.9</v>
      </c>
      <c r="E60">
        <v>6.9</v>
      </c>
      <c r="F60">
        <v>7</v>
      </c>
      <c r="G60">
        <v>7.1</v>
      </c>
      <c r="H60">
        <v>7.3</v>
      </c>
      <c r="I60">
        <v>7.2</v>
      </c>
      <c r="J60">
        <v>7.1</v>
      </c>
      <c r="K60">
        <v>7.1</v>
      </c>
      <c r="L60">
        <v>7</v>
      </c>
      <c r="M60">
        <v>6.8</v>
      </c>
    </row>
    <row r="61" spans="1:13" x14ac:dyDescent="0.25">
      <c r="A61" s="2">
        <v>2004</v>
      </c>
      <c r="B61">
        <v>5.4</v>
      </c>
      <c r="C61">
        <v>6.7</v>
      </c>
      <c r="D61">
        <v>6.6</v>
      </c>
      <c r="E61">
        <v>6.8</v>
      </c>
      <c r="F61">
        <v>6.6</v>
      </c>
      <c r="G61">
        <v>6.6</v>
      </c>
      <c r="H61">
        <v>6.6</v>
      </c>
      <c r="I61">
        <v>6.5</v>
      </c>
      <c r="J61">
        <v>6.4</v>
      </c>
      <c r="K61">
        <v>6.4</v>
      </c>
      <c r="L61">
        <v>6.5</v>
      </c>
      <c r="M61">
        <v>6.4</v>
      </c>
    </row>
    <row r="62" spans="1:13" x14ac:dyDescent="0.25">
      <c r="A62" s="2">
        <v>2005</v>
      </c>
      <c r="B62">
        <v>4.9000000000000004</v>
      </c>
      <c r="C62">
        <v>6.3</v>
      </c>
      <c r="D62">
        <v>6.4</v>
      </c>
      <c r="E62">
        <v>6.2</v>
      </c>
      <c r="F62">
        <v>6.2</v>
      </c>
      <c r="G62">
        <v>6.1</v>
      </c>
      <c r="H62">
        <v>6</v>
      </c>
      <c r="I62">
        <v>6</v>
      </c>
      <c r="J62">
        <v>5.9</v>
      </c>
      <c r="K62">
        <v>6</v>
      </c>
      <c r="L62">
        <v>6</v>
      </c>
      <c r="M62">
        <v>6</v>
      </c>
    </row>
    <row r="63" spans="1:13" x14ac:dyDescent="0.25">
      <c r="A63" s="2">
        <v>2006</v>
      </c>
      <c r="B63">
        <v>4.4000000000000004</v>
      </c>
      <c r="C63">
        <v>5.7</v>
      </c>
      <c r="D63">
        <v>5.8</v>
      </c>
      <c r="E63">
        <v>5.7</v>
      </c>
      <c r="F63">
        <v>5.7</v>
      </c>
      <c r="G63">
        <v>5.6</v>
      </c>
      <c r="H63">
        <v>5.6</v>
      </c>
      <c r="I63">
        <v>5.7</v>
      </c>
      <c r="J63">
        <v>5.7</v>
      </c>
      <c r="K63">
        <v>5.5</v>
      </c>
      <c r="L63">
        <v>5.4</v>
      </c>
      <c r="M63">
        <v>5.5</v>
      </c>
    </row>
    <row r="64" spans="1:13" x14ac:dyDescent="0.25">
      <c r="A64" s="2">
        <v>2007</v>
      </c>
      <c r="B64">
        <v>5</v>
      </c>
      <c r="C64">
        <v>5.6</v>
      </c>
      <c r="D64">
        <v>5.5</v>
      </c>
      <c r="E64">
        <v>5.4</v>
      </c>
      <c r="F64">
        <v>5.5</v>
      </c>
      <c r="G64">
        <v>5.4</v>
      </c>
      <c r="H64">
        <v>5.6</v>
      </c>
      <c r="I64">
        <v>5.6</v>
      </c>
      <c r="J64">
        <v>5.6</v>
      </c>
      <c r="K64">
        <v>5.7</v>
      </c>
      <c r="L64">
        <v>5.7</v>
      </c>
      <c r="M64">
        <v>5.7</v>
      </c>
    </row>
    <row r="65" spans="1:13" x14ac:dyDescent="0.25">
      <c r="A65" s="2">
        <v>2008</v>
      </c>
      <c r="B65">
        <v>7.4</v>
      </c>
      <c r="C65">
        <v>6</v>
      </c>
      <c r="D65">
        <v>5.8</v>
      </c>
      <c r="E65">
        <v>6.1</v>
      </c>
      <c r="F65">
        <v>6</v>
      </c>
      <c r="G65">
        <v>6.4</v>
      </c>
      <c r="H65">
        <v>6.5</v>
      </c>
      <c r="I65">
        <v>6.8</v>
      </c>
      <c r="J65">
        <v>7.1</v>
      </c>
      <c r="K65">
        <v>7.2</v>
      </c>
      <c r="L65">
        <v>7.6</v>
      </c>
      <c r="M65">
        <v>7.9</v>
      </c>
    </row>
    <row r="66" spans="1:13" x14ac:dyDescent="0.25">
      <c r="A66" s="2">
        <v>2009</v>
      </c>
      <c r="B66">
        <v>10</v>
      </c>
      <c r="C66">
        <v>8.6999999999999993</v>
      </c>
      <c r="D66">
        <v>9.1999999999999993</v>
      </c>
      <c r="E66">
        <v>9.6</v>
      </c>
      <c r="F66">
        <v>9.9</v>
      </c>
      <c r="G66">
        <v>10.4</v>
      </c>
      <c r="H66">
        <v>10.5</v>
      </c>
      <c r="I66">
        <v>10.4</v>
      </c>
      <c r="J66">
        <v>10.7</v>
      </c>
      <c r="K66">
        <v>10.8</v>
      </c>
      <c r="L66">
        <v>11.1</v>
      </c>
      <c r="M66">
        <v>11</v>
      </c>
    </row>
    <row r="67" spans="1:13" x14ac:dyDescent="0.25">
      <c r="A67" s="2">
        <v>2010</v>
      </c>
      <c r="B67">
        <v>9.4</v>
      </c>
      <c r="C67">
        <v>10.7</v>
      </c>
      <c r="D67">
        <v>10.7</v>
      </c>
      <c r="E67">
        <v>10.7</v>
      </c>
      <c r="F67">
        <v>10.9</v>
      </c>
      <c r="G67">
        <v>10.7</v>
      </c>
      <c r="H67">
        <v>10.5</v>
      </c>
      <c r="I67">
        <v>10.5</v>
      </c>
      <c r="J67">
        <v>10.6</v>
      </c>
      <c r="K67">
        <v>10.6</v>
      </c>
      <c r="L67">
        <v>10.6</v>
      </c>
      <c r="M67">
        <v>10.8</v>
      </c>
    </row>
    <row r="68" spans="1:13" x14ac:dyDescent="0.25">
      <c r="A68" s="2">
        <v>2011</v>
      </c>
      <c r="B68">
        <v>8.5</v>
      </c>
      <c r="C68">
        <v>10</v>
      </c>
      <c r="D68">
        <v>9.9</v>
      </c>
      <c r="E68">
        <v>9.8000000000000007</v>
      </c>
      <c r="F68">
        <v>10</v>
      </c>
      <c r="G68">
        <v>10.1</v>
      </c>
      <c r="H68">
        <v>10.199999999999999</v>
      </c>
      <c r="I68">
        <v>10.1</v>
      </c>
      <c r="J68">
        <v>10.1</v>
      </c>
      <c r="K68">
        <v>10.1</v>
      </c>
      <c r="L68">
        <v>10</v>
      </c>
      <c r="M68">
        <v>9.6</v>
      </c>
    </row>
    <row r="69" spans="1:13" x14ac:dyDescent="0.25">
      <c r="A69" s="2">
        <v>2012</v>
      </c>
      <c r="B69">
        <v>7.8</v>
      </c>
      <c r="C69">
        <v>9.3000000000000007</v>
      </c>
      <c r="D69">
        <v>9.3000000000000007</v>
      </c>
      <c r="E69">
        <v>9.1999999999999993</v>
      </c>
      <c r="F69">
        <v>9.1</v>
      </c>
      <c r="G69">
        <v>9.1999999999999993</v>
      </c>
      <c r="H69">
        <v>9.1999999999999993</v>
      </c>
      <c r="I69">
        <v>9.3000000000000007</v>
      </c>
      <c r="J69">
        <v>9.1</v>
      </c>
      <c r="K69">
        <v>8.8000000000000007</v>
      </c>
      <c r="L69">
        <v>8.8000000000000007</v>
      </c>
      <c r="M69">
        <v>8.8000000000000007</v>
      </c>
    </row>
    <row r="70" spans="1:13" x14ac:dyDescent="0.25">
      <c r="A70" s="2">
        <v>2013</v>
      </c>
      <c r="B70">
        <v>6.7</v>
      </c>
      <c r="C70">
        <v>8.9</v>
      </c>
      <c r="D70">
        <v>8.6999999999999993</v>
      </c>
      <c r="E70">
        <v>8.6</v>
      </c>
      <c r="F70">
        <v>8.5</v>
      </c>
      <c r="G70">
        <v>8.6</v>
      </c>
      <c r="H70">
        <v>8.6</v>
      </c>
      <c r="I70">
        <v>8.4</v>
      </c>
      <c r="J70">
        <v>8.3000000000000007</v>
      </c>
      <c r="K70">
        <v>8.1999999999999993</v>
      </c>
      <c r="L70">
        <v>8.3000000000000007</v>
      </c>
      <c r="M70">
        <v>8</v>
      </c>
    </row>
    <row r="71" spans="1:13" x14ac:dyDescent="0.25">
      <c r="A71" s="2">
        <v>2014</v>
      </c>
      <c r="B71">
        <v>5.7</v>
      </c>
      <c r="C71">
        <v>7.6</v>
      </c>
      <c r="D71">
        <v>7.7</v>
      </c>
      <c r="E71">
        <v>7.7</v>
      </c>
      <c r="F71">
        <v>7.3</v>
      </c>
      <c r="G71">
        <v>7.3</v>
      </c>
      <c r="H71">
        <v>7.1</v>
      </c>
      <c r="I71">
        <v>7.2</v>
      </c>
      <c r="J71">
        <v>7.1</v>
      </c>
      <c r="K71">
        <v>6.9</v>
      </c>
      <c r="L71">
        <v>6.8</v>
      </c>
      <c r="M71">
        <v>6.8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9166F-44FF-4725-BA17-1F574E51B72B}">
  <dimension ref="A1:R71"/>
  <sheetViews>
    <sheetView tabSelected="1" workbookViewId="0">
      <selection activeCell="X19" sqref="X19"/>
    </sheetView>
  </sheetViews>
  <sheetFormatPr defaultRowHeight="15" x14ac:dyDescent="0.25"/>
  <cols>
    <col min="1" max="1" width="5" style="2" bestFit="1" customWidth="1"/>
    <col min="2" max="13" width="5" bestFit="1" customWidth="1"/>
    <col min="14" max="14" width="15.28515625" customWidth="1"/>
    <col min="15" max="15" width="15.7109375" style="1" customWidth="1"/>
    <col min="17" max="17" width="26.42578125" customWidth="1"/>
    <col min="18" max="18" width="9.140625" style="1"/>
  </cols>
  <sheetData>
    <row r="1" spans="1:18" x14ac:dyDescent="0.25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s="1" t="s">
        <v>15</v>
      </c>
    </row>
    <row r="2" spans="1:18" x14ac:dyDescent="0.25">
      <c r="A2" s="2">
        <v>1945</v>
      </c>
      <c r="B2">
        <v>3.2</v>
      </c>
      <c r="C2">
        <v>4.2</v>
      </c>
      <c r="D2">
        <v>4.0999999999999996</v>
      </c>
      <c r="E2">
        <v>3.9</v>
      </c>
      <c r="F2">
        <v>3.9</v>
      </c>
      <c r="G2">
        <v>4</v>
      </c>
      <c r="H2">
        <v>4</v>
      </c>
      <c r="I2">
        <v>4.2</v>
      </c>
      <c r="J2">
        <v>4.4000000000000004</v>
      </c>
      <c r="K2">
        <v>4.0999999999999996</v>
      </c>
      <c r="L2">
        <v>4</v>
      </c>
      <c r="M2">
        <v>3.8</v>
      </c>
      <c r="N2">
        <f>COUNTIF(B2:M2, "&gt;10" )</f>
        <v>0</v>
      </c>
      <c r="O2" s="1">
        <f>SUM(B2:M2)/12</f>
        <v>3.9833333333333329</v>
      </c>
    </row>
    <row r="3" spans="1:18" x14ac:dyDescent="0.25">
      <c r="A3" s="2">
        <v>1946</v>
      </c>
      <c r="B3">
        <v>4.5</v>
      </c>
      <c r="C3">
        <v>3.9</v>
      </c>
      <c r="D3">
        <v>3.6</v>
      </c>
      <c r="E3">
        <v>3.6</v>
      </c>
      <c r="F3">
        <v>3.7</v>
      </c>
      <c r="G3">
        <v>3.5</v>
      </c>
      <c r="H3">
        <v>3.5</v>
      </c>
      <c r="I3">
        <v>3.6</v>
      </c>
      <c r="J3">
        <v>3.7</v>
      </c>
      <c r="K3">
        <v>3.9</v>
      </c>
      <c r="L3">
        <v>4.0999999999999996</v>
      </c>
      <c r="M3">
        <v>4.5</v>
      </c>
      <c r="N3">
        <f t="shared" ref="N3:N66" si="0">COUNTIF(B3:M3, "&gt;10" )</f>
        <v>0</v>
      </c>
      <c r="O3" s="1">
        <f t="shared" ref="O3:O66" si="1">SUM(B3:M3)/12</f>
        <v>3.8416666666666668</v>
      </c>
    </row>
    <row r="4" spans="1:18" x14ac:dyDescent="0.25">
      <c r="A4" s="2">
        <v>1947</v>
      </c>
      <c r="B4">
        <v>5</v>
      </c>
      <c r="C4">
        <v>5.9</v>
      </c>
      <c r="D4">
        <v>6.2</v>
      </c>
      <c r="E4">
        <v>6.7</v>
      </c>
      <c r="F4">
        <v>6.9</v>
      </c>
      <c r="G4">
        <v>6.9</v>
      </c>
      <c r="H4">
        <v>6.6</v>
      </c>
      <c r="I4">
        <v>6.8</v>
      </c>
      <c r="J4">
        <v>7</v>
      </c>
      <c r="K4">
        <v>7.1</v>
      </c>
      <c r="L4">
        <v>6.7</v>
      </c>
      <c r="M4">
        <v>6.3</v>
      </c>
      <c r="N4">
        <f t="shared" si="0"/>
        <v>0</v>
      </c>
      <c r="O4" s="1">
        <f t="shared" si="1"/>
        <v>6.5083333333333329</v>
      </c>
      <c r="Q4" s="3" t="s">
        <v>16</v>
      </c>
    </row>
    <row r="5" spans="1:18" x14ac:dyDescent="0.25">
      <c r="A5" s="2">
        <v>1948</v>
      </c>
      <c r="B5">
        <v>4</v>
      </c>
      <c r="C5">
        <v>4.4000000000000004</v>
      </c>
      <c r="D5">
        <v>4.8</v>
      </c>
      <c r="E5">
        <v>5</v>
      </c>
      <c r="F5">
        <v>4.9000000000000004</v>
      </c>
      <c r="G5">
        <v>4.5</v>
      </c>
      <c r="H5">
        <v>4.5999999999999996</v>
      </c>
      <c r="I5">
        <v>4.5999999999999996</v>
      </c>
      <c r="J5">
        <v>4.9000000000000004</v>
      </c>
      <c r="K5">
        <v>4.8</v>
      </c>
      <c r="L5">
        <v>4.7</v>
      </c>
      <c r="M5">
        <v>4.8</v>
      </c>
      <c r="N5">
        <f t="shared" si="0"/>
        <v>0</v>
      </c>
      <c r="O5" s="1">
        <f t="shared" si="1"/>
        <v>4.666666666666667</v>
      </c>
      <c r="Q5" s="3" t="s">
        <v>14</v>
      </c>
    </row>
    <row r="6" spans="1:18" x14ac:dyDescent="0.25">
      <c r="A6" s="2">
        <v>1949</v>
      </c>
      <c r="B6">
        <v>6.6</v>
      </c>
      <c r="C6">
        <v>5.3</v>
      </c>
      <c r="D6">
        <v>5.7</v>
      </c>
      <c r="E6">
        <v>6</v>
      </c>
      <c r="F6">
        <v>6.3</v>
      </c>
      <c r="G6">
        <v>7.1</v>
      </c>
      <c r="H6">
        <v>7.2</v>
      </c>
      <c r="I6">
        <v>7.7</v>
      </c>
      <c r="J6">
        <v>7.8</v>
      </c>
      <c r="K6">
        <v>7.6</v>
      </c>
      <c r="L6">
        <v>8.9</v>
      </c>
      <c r="M6">
        <v>7.4</v>
      </c>
      <c r="N6">
        <f t="shared" si="0"/>
        <v>0</v>
      </c>
      <c r="O6" s="1">
        <f t="shared" si="1"/>
        <v>6.9666666666666677</v>
      </c>
      <c r="Q6" s="3">
        <f>SUM(N:N)</f>
        <v>42</v>
      </c>
    </row>
    <row r="7" spans="1:18" x14ac:dyDescent="0.25">
      <c r="A7" s="2">
        <v>1950</v>
      </c>
      <c r="B7">
        <v>4.3</v>
      </c>
      <c r="C7">
        <v>7.5</v>
      </c>
      <c r="D7">
        <v>7.4</v>
      </c>
      <c r="E7">
        <v>7.3</v>
      </c>
      <c r="F7">
        <v>6.8</v>
      </c>
      <c r="G7">
        <v>6.5</v>
      </c>
      <c r="H7">
        <v>6.4</v>
      </c>
      <c r="I7">
        <v>6</v>
      </c>
      <c r="J7">
        <v>5.5</v>
      </c>
      <c r="K7">
        <v>5</v>
      </c>
      <c r="L7">
        <v>4.5</v>
      </c>
      <c r="M7">
        <v>3.8</v>
      </c>
      <c r="N7">
        <f t="shared" si="0"/>
        <v>0</v>
      </c>
      <c r="O7" s="1">
        <f t="shared" si="1"/>
        <v>5.916666666666667</v>
      </c>
    </row>
    <row r="8" spans="1:18" x14ac:dyDescent="0.25">
      <c r="A8" s="2">
        <v>1951</v>
      </c>
      <c r="B8">
        <v>3.5</v>
      </c>
      <c r="C8">
        <v>4.7</v>
      </c>
      <c r="D8">
        <v>4.4000000000000004</v>
      </c>
      <c r="E8">
        <v>4.4000000000000004</v>
      </c>
      <c r="F8">
        <v>4.0999999999999996</v>
      </c>
      <c r="G8">
        <v>4</v>
      </c>
      <c r="H8">
        <v>4.2</v>
      </c>
      <c r="I8">
        <v>4.0999999999999996</v>
      </c>
      <c r="J8">
        <v>4.0999999999999996</v>
      </c>
      <c r="K8">
        <v>4.3</v>
      </c>
      <c r="L8">
        <v>4.5</v>
      </c>
      <c r="M8">
        <v>4.5</v>
      </c>
      <c r="N8">
        <f t="shared" si="0"/>
        <v>0</v>
      </c>
      <c r="O8" s="1">
        <f t="shared" si="1"/>
        <v>4.2333333333333334</v>
      </c>
      <c r="Q8" s="3" t="s">
        <v>17</v>
      </c>
    </row>
    <row r="9" spans="1:18" x14ac:dyDescent="0.25">
      <c r="A9" s="2">
        <v>1952</v>
      </c>
      <c r="B9">
        <v>2.7</v>
      </c>
      <c r="C9">
        <v>4.2</v>
      </c>
      <c r="D9">
        <v>4.0999999999999996</v>
      </c>
      <c r="E9">
        <v>3.9</v>
      </c>
      <c r="F9">
        <v>3.9</v>
      </c>
      <c r="G9">
        <v>4</v>
      </c>
      <c r="H9">
        <v>4</v>
      </c>
      <c r="I9">
        <v>4.2</v>
      </c>
      <c r="J9">
        <v>4.4000000000000004</v>
      </c>
      <c r="K9">
        <v>4.0999999999999996</v>
      </c>
      <c r="L9">
        <v>4</v>
      </c>
      <c r="M9">
        <v>3.8</v>
      </c>
      <c r="N9">
        <f t="shared" si="0"/>
        <v>0</v>
      </c>
      <c r="O9" s="1">
        <f t="shared" si="1"/>
        <v>3.9416666666666664</v>
      </c>
      <c r="Q9" s="3" t="s">
        <v>18</v>
      </c>
      <c r="R9" s="1" t="s">
        <v>31</v>
      </c>
    </row>
    <row r="10" spans="1:18" x14ac:dyDescent="0.25">
      <c r="A10" s="2">
        <v>1953</v>
      </c>
      <c r="B10">
        <v>3.5</v>
      </c>
      <c r="C10">
        <v>3.6</v>
      </c>
      <c r="D10">
        <v>3.5</v>
      </c>
      <c r="E10">
        <v>3.6</v>
      </c>
      <c r="F10">
        <v>3.5</v>
      </c>
      <c r="G10">
        <v>3.2</v>
      </c>
      <c r="H10">
        <v>3.3</v>
      </c>
      <c r="I10">
        <v>3.5</v>
      </c>
      <c r="J10">
        <v>3.7</v>
      </c>
      <c r="K10">
        <v>3.8</v>
      </c>
      <c r="L10">
        <v>4</v>
      </c>
      <c r="M10">
        <v>4.5</v>
      </c>
      <c r="N10">
        <f t="shared" si="0"/>
        <v>0</v>
      </c>
      <c r="O10" s="1">
        <f t="shared" si="1"/>
        <v>3.6416666666666662</v>
      </c>
      <c r="Q10" s="3">
        <f>INDEX($A:$A,MATCH(MAX($O:$O),$O:$O,0))</f>
        <v>1982</v>
      </c>
      <c r="R10" s="18">
        <f>INDEX($O:$O,MATCH(MAX($O:$O),$O:$O,0))</f>
        <v>10.850000000000001</v>
      </c>
    </row>
    <row r="11" spans="1:18" x14ac:dyDescent="0.25">
      <c r="A11" s="2">
        <v>1954</v>
      </c>
      <c r="B11">
        <v>5</v>
      </c>
      <c r="C11">
        <v>5.9</v>
      </c>
      <c r="D11">
        <v>6.2</v>
      </c>
      <c r="E11">
        <v>6.7</v>
      </c>
      <c r="F11">
        <v>6.9</v>
      </c>
      <c r="G11">
        <v>6.9</v>
      </c>
      <c r="H11">
        <v>6.6</v>
      </c>
      <c r="I11">
        <v>6.8</v>
      </c>
      <c r="J11">
        <v>7</v>
      </c>
      <c r="K11">
        <v>7.1</v>
      </c>
      <c r="L11">
        <v>6.7</v>
      </c>
      <c r="M11">
        <v>6.3</v>
      </c>
      <c r="N11">
        <f t="shared" si="0"/>
        <v>0</v>
      </c>
      <c r="O11" s="1">
        <f t="shared" si="1"/>
        <v>6.5083333333333329</v>
      </c>
      <c r="Q11" s="3" t="s">
        <v>19</v>
      </c>
    </row>
    <row r="12" spans="1:18" x14ac:dyDescent="0.25">
      <c r="A12" s="2">
        <v>1955</v>
      </c>
      <c r="B12">
        <v>4.2</v>
      </c>
      <c r="C12">
        <v>5.9</v>
      </c>
      <c r="D12">
        <v>5.7</v>
      </c>
      <c r="E12">
        <v>5.6</v>
      </c>
      <c r="F12">
        <v>5.7</v>
      </c>
      <c r="G12">
        <v>5.3</v>
      </c>
      <c r="H12">
        <v>5.2</v>
      </c>
      <c r="I12">
        <v>5</v>
      </c>
      <c r="J12">
        <v>5.2</v>
      </c>
      <c r="K12">
        <v>5.0999999999999996</v>
      </c>
      <c r="L12">
        <v>5.3</v>
      </c>
      <c r="M12">
        <v>5.2</v>
      </c>
      <c r="N12">
        <f t="shared" si="0"/>
        <v>0</v>
      </c>
      <c r="O12" s="1">
        <f t="shared" si="1"/>
        <v>5.2833333333333341</v>
      </c>
      <c r="Q12" s="3">
        <f>INDEX($A:$A,MATCH(MIN($O:$O),$O:$O,0))</f>
        <v>1953</v>
      </c>
      <c r="R12" s="18">
        <f>INDEX($O:$O,MATCH(MIN($O:$O),$O:$O,0))</f>
        <v>3.6416666666666662</v>
      </c>
    </row>
    <row r="13" spans="1:18" x14ac:dyDescent="0.25">
      <c r="A13" s="2">
        <v>1956</v>
      </c>
      <c r="B13">
        <v>4.2</v>
      </c>
      <c r="C13">
        <v>5</v>
      </c>
      <c r="D13">
        <v>4.9000000000000004</v>
      </c>
      <c r="E13">
        <v>5.2</v>
      </c>
      <c r="F13">
        <v>5</v>
      </c>
      <c r="G13">
        <v>5.3</v>
      </c>
      <c r="H13">
        <v>5.3</v>
      </c>
      <c r="I13">
        <v>5.4</v>
      </c>
      <c r="J13">
        <v>5.0999999999999996</v>
      </c>
      <c r="K13">
        <v>4.9000000000000004</v>
      </c>
      <c r="L13">
        <v>4.9000000000000004</v>
      </c>
      <c r="M13">
        <v>5.3</v>
      </c>
      <c r="N13">
        <f t="shared" si="0"/>
        <v>0</v>
      </c>
      <c r="O13" s="1">
        <f t="shared" si="1"/>
        <v>5.0416666666666661</v>
      </c>
    </row>
    <row r="14" spans="1:18" x14ac:dyDescent="0.25">
      <c r="A14" s="2">
        <v>1957</v>
      </c>
      <c r="B14">
        <v>5.2</v>
      </c>
      <c r="C14">
        <v>5.2</v>
      </c>
      <c r="D14">
        <v>4.9000000000000004</v>
      </c>
      <c r="E14">
        <v>4.7</v>
      </c>
      <c r="F14">
        <v>4.9000000000000004</v>
      </c>
      <c r="G14">
        <v>5.0999999999999996</v>
      </c>
      <c r="H14">
        <v>5.3</v>
      </c>
      <c r="I14">
        <v>5.2</v>
      </c>
      <c r="J14">
        <v>5.0999999999999996</v>
      </c>
      <c r="K14">
        <v>5.4</v>
      </c>
      <c r="L14">
        <v>5.5</v>
      </c>
      <c r="M14">
        <v>6.1</v>
      </c>
      <c r="N14">
        <f t="shared" si="0"/>
        <v>0</v>
      </c>
      <c r="O14" s="1">
        <f t="shared" si="1"/>
        <v>5.2166666666666668</v>
      </c>
    </row>
    <row r="15" spans="1:18" x14ac:dyDescent="0.25">
      <c r="A15" s="2">
        <v>1958</v>
      </c>
      <c r="B15">
        <v>6.2</v>
      </c>
      <c r="C15">
        <v>6.8</v>
      </c>
      <c r="D15">
        <v>7.4</v>
      </c>
      <c r="E15">
        <v>7.7</v>
      </c>
      <c r="F15">
        <v>8.4</v>
      </c>
      <c r="G15">
        <v>8.4</v>
      </c>
      <c r="H15">
        <v>8.3000000000000007</v>
      </c>
      <c r="I15">
        <v>8.5</v>
      </c>
      <c r="J15">
        <v>8.4</v>
      </c>
      <c r="K15">
        <v>8.1</v>
      </c>
      <c r="L15">
        <v>7.7</v>
      </c>
      <c r="M15">
        <v>7.2</v>
      </c>
      <c r="N15">
        <f t="shared" si="0"/>
        <v>0</v>
      </c>
      <c r="O15" s="1">
        <f t="shared" si="1"/>
        <v>7.7583333333333337</v>
      </c>
    </row>
    <row r="16" spans="1:18" x14ac:dyDescent="0.25">
      <c r="A16" s="2">
        <v>1959</v>
      </c>
      <c r="B16">
        <v>5.3</v>
      </c>
      <c r="C16">
        <v>7</v>
      </c>
      <c r="D16">
        <v>6.9</v>
      </c>
      <c r="E16">
        <v>6.6</v>
      </c>
      <c r="F16">
        <v>6.2</v>
      </c>
      <c r="G16">
        <v>6.1</v>
      </c>
      <c r="H16">
        <v>6</v>
      </c>
      <c r="I16">
        <v>6.1</v>
      </c>
      <c r="J16">
        <v>6.2</v>
      </c>
      <c r="K16">
        <v>6.5</v>
      </c>
      <c r="L16">
        <v>6.7</v>
      </c>
      <c r="M16">
        <v>6.8</v>
      </c>
      <c r="N16">
        <f t="shared" si="0"/>
        <v>0</v>
      </c>
      <c r="O16" s="1">
        <f t="shared" si="1"/>
        <v>6.3666666666666671</v>
      </c>
    </row>
    <row r="17" spans="1:15" x14ac:dyDescent="0.25">
      <c r="A17" s="2">
        <v>1960</v>
      </c>
      <c r="B17">
        <v>6.6</v>
      </c>
      <c r="C17">
        <v>6.2</v>
      </c>
      <c r="D17">
        <v>5.8</v>
      </c>
      <c r="E17">
        <v>6.4</v>
      </c>
      <c r="F17">
        <v>6.2</v>
      </c>
      <c r="G17">
        <v>6.1</v>
      </c>
      <c r="H17">
        <v>6.4</v>
      </c>
      <c r="I17">
        <v>6.5</v>
      </c>
      <c r="J17">
        <v>6.6</v>
      </c>
      <c r="K17">
        <v>6.5</v>
      </c>
      <c r="L17">
        <v>7.1</v>
      </c>
      <c r="M17">
        <v>7.1</v>
      </c>
      <c r="N17">
        <f t="shared" si="0"/>
        <v>0</v>
      </c>
      <c r="O17" s="1">
        <f t="shared" si="1"/>
        <v>6.4583333333333321</v>
      </c>
    </row>
    <row r="18" spans="1:15" x14ac:dyDescent="0.25">
      <c r="A18" s="2">
        <v>1961</v>
      </c>
      <c r="B18">
        <v>6</v>
      </c>
      <c r="C18">
        <v>7.6</v>
      </c>
      <c r="D18">
        <v>7.9</v>
      </c>
      <c r="E18">
        <v>7.9</v>
      </c>
      <c r="F18">
        <v>8</v>
      </c>
      <c r="G18">
        <v>8.1</v>
      </c>
      <c r="H18">
        <v>7.9</v>
      </c>
      <c r="I18">
        <v>8</v>
      </c>
      <c r="J18">
        <v>7.6</v>
      </c>
      <c r="K18">
        <v>7.7</v>
      </c>
      <c r="L18">
        <v>7.5</v>
      </c>
      <c r="M18">
        <v>7.1</v>
      </c>
      <c r="N18">
        <f t="shared" si="0"/>
        <v>0</v>
      </c>
      <c r="O18" s="1">
        <f t="shared" si="1"/>
        <v>7.6083333333333334</v>
      </c>
    </row>
    <row r="19" spans="1:15" x14ac:dyDescent="0.25">
      <c r="A19" s="2">
        <v>1962</v>
      </c>
      <c r="B19">
        <v>5.5</v>
      </c>
      <c r="C19">
        <v>6.8</v>
      </c>
      <c r="D19">
        <v>6.5</v>
      </c>
      <c r="E19">
        <v>6.6</v>
      </c>
      <c r="F19">
        <v>6.6</v>
      </c>
      <c r="G19">
        <v>6.5</v>
      </c>
      <c r="H19">
        <v>6.5</v>
      </c>
      <c r="I19">
        <v>6.4</v>
      </c>
      <c r="J19">
        <v>6.7</v>
      </c>
      <c r="K19">
        <v>6.6</v>
      </c>
      <c r="L19">
        <v>6.4</v>
      </c>
      <c r="M19">
        <v>6.7</v>
      </c>
      <c r="N19">
        <f t="shared" si="0"/>
        <v>0</v>
      </c>
      <c r="O19" s="1">
        <f t="shared" si="1"/>
        <v>6.4833333333333343</v>
      </c>
    </row>
    <row r="20" spans="1:15" x14ac:dyDescent="0.25">
      <c r="A20" s="2">
        <v>1963</v>
      </c>
      <c r="B20">
        <v>5.5</v>
      </c>
      <c r="C20">
        <v>6.7</v>
      </c>
      <c r="D20">
        <v>6.9</v>
      </c>
      <c r="E20">
        <v>6.7</v>
      </c>
      <c r="F20">
        <v>6.7</v>
      </c>
      <c r="G20">
        <v>6.9</v>
      </c>
      <c r="H20">
        <v>6.6</v>
      </c>
      <c r="I20">
        <v>6.6</v>
      </c>
      <c r="J20">
        <v>6.4</v>
      </c>
      <c r="K20">
        <v>6.5</v>
      </c>
      <c r="L20">
        <v>6.5</v>
      </c>
      <c r="M20">
        <v>6.7</v>
      </c>
      <c r="N20">
        <f t="shared" si="0"/>
        <v>0</v>
      </c>
      <c r="O20" s="1">
        <f t="shared" si="1"/>
        <v>6.5583333333333336</v>
      </c>
    </row>
    <row r="21" spans="1:15" x14ac:dyDescent="0.25">
      <c r="A21" s="2">
        <v>1964</v>
      </c>
      <c r="B21">
        <v>5</v>
      </c>
      <c r="C21">
        <v>6.6</v>
      </c>
      <c r="D21">
        <v>6.4</v>
      </c>
      <c r="E21">
        <v>6.4</v>
      </c>
      <c r="F21">
        <v>6.3</v>
      </c>
      <c r="G21">
        <v>6.1</v>
      </c>
      <c r="H21">
        <v>6.2</v>
      </c>
      <c r="I21">
        <v>5.9</v>
      </c>
      <c r="J21">
        <v>6</v>
      </c>
      <c r="K21">
        <v>6.1</v>
      </c>
      <c r="L21">
        <v>6.1</v>
      </c>
      <c r="M21">
        <v>5.8</v>
      </c>
      <c r="N21">
        <f t="shared" si="0"/>
        <v>0</v>
      </c>
      <c r="O21" s="1">
        <f t="shared" si="1"/>
        <v>6.0749999999999993</v>
      </c>
    </row>
    <row r="22" spans="1:15" x14ac:dyDescent="0.25">
      <c r="A22" s="2">
        <v>1965</v>
      </c>
      <c r="B22">
        <v>4</v>
      </c>
      <c r="C22">
        <v>5.9</v>
      </c>
      <c r="D22">
        <v>6.1</v>
      </c>
      <c r="E22">
        <v>5.7</v>
      </c>
      <c r="F22">
        <v>5.8</v>
      </c>
      <c r="G22">
        <v>5.6</v>
      </c>
      <c r="H22">
        <v>5.6</v>
      </c>
      <c r="I22">
        <v>5.4</v>
      </c>
      <c r="J22">
        <v>5.4</v>
      </c>
      <c r="K22">
        <v>5.3</v>
      </c>
      <c r="L22">
        <v>5.2</v>
      </c>
      <c r="M22">
        <v>5.0999999999999996</v>
      </c>
      <c r="N22">
        <f t="shared" si="0"/>
        <v>0</v>
      </c>
      <c r="O22" s="1">
        <f t="shared" si="1"/>
        <v>5.4249999999999998</v>
      </c>
    </row>
    <row r="23" spans="1:15" x14ac:dyDescent="0.25">
      <c r="A23" s="2">
        <v>1966</v>
      </c>
      <c r="B23">
        <v>3.8</v>
      </c>
      <c r="C23">
        <v>5</v>
      </c>
      <c r="D23">
        <v>4.8</v>
      </c>
      <c r="E23">
        <v>4.8</v>
      </c>
      <c r="F23">
        <v>4.8</v>
      </c>
      <c r="G23">
        <v>4.9000000000000004</v>
      </c>
      <c r="H23">
        <v>4.8</v>
      </c>
      <c r="I23">
        <v>4.8</v>
      </c>
      <c r="J23">
        <v>4.8</v>
      </c>
      <c r="K23">
        <v>4.7</v>
      </c>
      <c r="L23">
        <v>4.7</v>
      </c>
      <c r="M23">
        <v>4.5999999999999996</v>
      </c>
      <c r="N23">
        <f t="shared" si="0"/>
        <v>0</v>
      </c>
      <c r="O23" s="1">
        <f t="shared" si="1"/>
        <v>4.708333333333333</v>
      </c>
    </row>
    <row r="24" spans="1:15" x14ac:dyDescent="0.25">
      <c r="A24" s="2">
        <v>1967</v>
      </c>
      <c r="B24">
        <v>3.8</v>
      </c>
      <c r="C24">
        <v>4.9000000000000004</v>
      </c>
      <c r="D24">
        <v>4.8</v>
      </c>
      <c r="E24">
        <v>4.8</v>
      </c>
      <c r="F24">
        <v>4.8</v>
      </c>
      <c r="G24">
        <v>4.8</v>
      </c>
      <c r="H24">
        <v>4.9000000000000004</v>
      </c>
      <c r="I24">
        <v>4.8</v>
      </c>
      <c r="J24">
        <v>4.8</v>
      </c>
      <c r="K24">
        <v>4.8</v>
      </c>
      <c r="L24">
        <v>5</v>
      </c>
      <c r="M24">
        <v>4.9000000000000004</v>
      </c>
      <c r="N24">
        <f t="shared" si="0"/>
        <v>0</v>
      </c>
      <c r="O24" s="1">
        <f t="shared" si="1"/>
        <v>4.7583333333333329</v>
      </c>
    </row>
    <row r="25" spans="1:15" x14ac:dyDescent="0.25">
      <c r="A25" s="2">
        <v>1968</v>
      </c>
      <c r="B25">
        <v>3.4</v>
      </c>
      <c r="C25">
        <v>4.7</v>
      </c>
      <c r="D25">
        <v>4.8</v>
      </c>
      <c r="E25">
        <v>4.7</v>
      </c>
      <c r="F25">
        <v>4.5</v>
      </c>
      <c r="G25">
        <v>4.5</v>
      </c>
      <c r="H25">
        <v>4.7</v>
      </c>
      <c r="I25">
        <v>4.7</v>
      </c>
      <c r="J25">
        <v>4.5</v>
      </c>
      <c r="K25">
        <v>4.4000000000000004</v>
      </c>
      <c r="L25">
        <v>4.4000000000000004</v>
      </c>
      <c r="M25">
        <v>4.4000000000000004</v>
      </c>
      <c r="N25">
        <f t="shared" si="0"/>
        <v>0</v>
      </c>
      <c r="O25" s="1">
        <f t="shared" si="1"/>
        <v>4.4749999999999996</v>
      </c>
    </row>
    <row r="26" spans="1:15" x14ac:dyDescent="0.25">
      <c r="A26" s="2">
        <v>1969</v>
      </c>
      <c r="B26">
        <v>3.5</v>
      </c>
      <c r="C26">
        <v>4.4000000000000004</v>
      </c>
      <c r="D26">
        <v>4.4000000000000004</v>
      </c>
      <c r="E26">
        <v>4.4000000000000004</v>
      </c>
      <c r="F26">
        <v>4.4000000000000004</v>
      </c>
      <c r="G26">
        <v>4.4000000000000004</v>
      </c>
      <c r="H26">
        <v>4.5</v>
      </c>
      <c r="I26">
        <v>4.5</v>
      </c>
      <c r="J26">
        <v>4.5</v>
      </c>
      <c r="K26">
        <v>4.7</v>
      </c>
      <c r="L26">
        <v>4.7</v>
      </c>
      <c r="M26">
        <v>4.5</v>
      </c>
      <c r="N26">
        <f t="shared" si="0"/>
        <v>0</v>
      </c>
      <c r="O26" s="1">
        <f t="shared" si="1"/>
        <v>4.4083333333333341</v>
      </c>
    </row>
    <row r="27" spans="1:15" x14ac:dyDescent="0.25">
      <c r="A27" s="2">
        <v>1970</v>
      </c>
      <c r="B27">
        <v>6.1</v>
      </c>
      <c r="C27">
        <v>4.9000000000000004</v>
      </c>
      <c r="D27">
        <v>5.2</v>
      </c>
      <c r="E27">
        <v>5.4</v>
      </c>
      <c r="F27">
        <v>5.6</v>
      </c>
      <c r="G27">
        <v>5.8</v>
      </c>
      <c r="H27">
        <v>5.9</v>
      </c>
      <c r="I27">
        <v>6</v>
      </c>
      <c r="J27">
        <v>6.1</v>
      </c>
      <c r="K27">
        <v>6.4</v>
      </c>
      <c r="L27">
        <v>6.5</v>
      </c>
      <c r="M27">
        <v>6.9</v>
      </c>
      <c r="N27">
        <f t="shared" si="0"/>
        <v>0</v>
      </c>
      <c r="O27" s="1">
        <f t="shared" si="1"/>
        <v>5.8999999999999995</v>
      </c>
    </row>
    <row r="28" spans="1:15" x14ac:dyDescent="0.25">
      <c r="A28" s="2">
        <v>1971</v>
      </c>
      <c r="B28">
        <v>6</v>
      </c>
      <c r="C28">
        <v>6.9</v>
      </c>
      <c r="D28">
        <v>6.9</v>
      </c>
      <c r="E28">
        <v>7</v>
      </c>
      <c r="F28">
        <v>6.9</v>
      </c>
      <c r="G28">
        <v>6.9</v>
      </c>
      <c r="H28">
        <v>6.9</v>
      </c>
      <c r="I28">
        <v>7</v>
      </c>
      <c r="J28">
        <v>7.1</v>
      </c>
      <c r="K28">
        <v>7</v>
      </c>
      <c r="L28">
        <v>6.8</v>
      </c>
      <c r="M28">
        <v>7</v>
      </c>
      <c r="N28">
        <f t="shared" si="0"/>
        <v>0</v>
      </c>
      <c r="O28" s="1">
        <f t="shared" si="1"/>
        <v>6.8666666666666663</v>
      </c>
    </row>
    <row r="29" spans="1:15" x14ac:dyDescent="0.25">
      <c r="A29" s="2">
        <v>1972</v>
      </c>
      <c r="B29">
        <v>5.2</v>
      </c>
      <c r="C29">
        <v>6.8</v>
      </c>
      <c r="D29">
        <v>6.7</v>
      </c>
      <c r="E29">
        <v>6.8</v>
      </c>
      <c r="F29">
        <v>6.7</v>
      </c>
      <c r="G29">
        <v>6.7</v>
      </c>
      <c r="H29">
        <v>6.7</v>
      </c>
      <c r="I29">
        <v>6.6</v>
      </c>
      <c r="J29">
        <v>6.6</v>
      </c>
      <c r="K29">
        <v>6.5</v>
      </c>
      <c r="L29">
        <v>6.6</v>
      </c>
      <c r="M29">
        <v>6.3</v>
      </c>
      <c r="N29">
        <f t="shared" si="0"/>
        <v>0</v>
      </c>
      <c r="O29" s="1">
        <f t="shared" si="1"/>
        <v>6.5166666666666666</v>
      </c>
    </row>
    <row r="30" spans="1:15" x14ac:dyDescent="0.25">
      <c r="A30" s="2">
        <v>1973</v>
      </c>
      <c r="B30">
        <v>4.9000000000000004</v>
      </c>
      <c r="C30">
        <v>5.9</v>
      </c>
      <c r="D30">
        <v>6</v>
      </c>
      <c r="E30">
        <v>5.9</v>
      </c>
      <c r="F30">
        <v>6</v>
      </c>
      <c r="G30">
        <v>5.9</v>
      </c>
      <c r="H30">
        <v>5.9</v>
      </c>
      <c r="I30">
        <v>5.8</v>
      </c>
      <c r="J30">
        <v>5.8</v>
      </c>
      <c r="K30">
        <v>5.8</v>
      </c>
      <c r="L30">
        <v>5.6</v>
      </c>
      <c r="M30">
        <v>5.8</v>
      </c>
      <c r="N30">
        <f t="shared" si="0"/>
        <v>0</v>
      </c>
      <c r="O30" s="1">
        <f t="shared" si="1"/>
        <v>5.7749999999999995</v>
      </c>
    </row>
    <row r="31" spans="1:15" x14ac:dyDescent="0.25">
      <c r="A31" s="2">
        <v>1974</v>
      </c>
      <c r="B31">
        <v>7.2</v>
      </c>
      <c r="C31">
        <v>6.1</v>
      </c>
      <c r="D31">
        <v>6.2</v>
      </c>
      <c r="E31">
        <v>6.1</v>
      </c>
      <c r="F31">
        <v>6.1</v>
      </c>
      <c r="G31">
        <v>6.1</v>
      </c>
      <c r="H31">
        <v>6.4</v>
      </c>
      <c r="I31">
        <v>6.5</v>
      </c>
      <c r="J31">
        <v>6.5</v>
      </c>
      <c r="K31">
        <v>6.9</v>
      </c>
      <c r="L31">
        <v>7</v>
      </c>
      <c r="M31">
        <v>7.6</v>
      </c>
      <c r="N31">
        <f t="shared" si="0"/>
        <v>0</v>
      </c>
      <c r="O31" s="1">
        <f t="shared" si="1"/>
        <v>6.5583333333333336</v>
      </c>
    </row>
    <row r="32" spans="1:15" x14ac:dyDescent="0.25">
      <c r="A32" s="2">
        <v>1975</v>
      </c>
      <c r="B32">
        <v>8.1999999999999993</v>
      </c>
      <c r="C32">
        <v>9.1</v>
      </c>
      <c r="D32">
        <v>9.1</v>
      </c>
      <c r="E32">
        <v>9.6</v>
      </c>
      <c r="F32">
        <v>9.8000000000000007</v>
      </c>
      <c r="G32">
        <v>10</v>
      </c>
      <c r="H32">
        <v>9.8000000000000007</v>
      </c>
      <c r="I32">
        <v>9.6</v>
      </c>
      <c r="J32">
        <v>9.4</v>
      </c>
      <c r="K32">
        <v>9.4</v>
      </c>
      <c r="L32">
        <v>9.4</v>
      </c>
      <c r="M32">
        <v>9.3000000000000007</v>
      </c>
      <c r="N32">
        <f t="shared" si="0"/>
        <v>0</v>
      </c>
      <c r="O32" s="1">
        <f t="shared" si="1"/>
        <v>9.3916666666666675</v>
      </c>
    </row>
    <row r="33" spans="1:15" x14ac:dyDescent="0.25">
      <c r="A33" s="2">
        <v>1976</v>
      </c>
      <c r="B33">
        <v>7.8</v>
      </c>
      <c r="C33">
        <v>8.9</v>
      </c>
      <c r="D33">
        <v>8.6999999999999993</v>
      </c>
      <c r="E33">
        <v>8.6</v>
      </c>
      <c r="F33">
        <v>8.6999999999999993</v>
      </c>
      <c r="G33">
        <v>8.4</v>
      </c>
      <c r="H33">
        <v>8.6</v>
      </c>
      <c r="I33">
        <v>8.8000000000000007</v>
      </c>
      <c r="J33">
        <v>8.8000000000000007</v>
      </c>
      <c r="K33">
        <v>8.6</v>
      </c>
      <c r="L33">
        <v>8.6999999999999993</v>
      </c>
      <c r="M33">
        <v>8.8000000000000007</v>
      </c>
      <c r="N33">
        <f t="shared" si="0"/>
        <v>0</v>
      </c>
      <c r="O33" s="1">
        <f t="shared" si="1"/>
        <v>8.6166666666666654</v>
      </c>
    </row>
    <row r="34" spans="1:15" x14ac:dyDescent="0.25">
      <c r="A34" s="2">
        <v>1977</v>
      </c>
      <c r="B34">
        <v>6.4</v>
      </c>
      <c r="C34">
        <v>8.5</v>
      </c>
      <c r="D34">
        <v>8.6</v>
      </c>
      <c r="E34">
        <v>8.4</v>
      </c>
      <c r="F34">
        <v>8.1999999999999993</v>
      </c>
      <c r="G34">
        <v>8</v>
      </c>
      <c r="H34">
        <v>8.1999999999999993</v>
      </c>
      <c r="I34">
        <v>7.9</v>
      </c>
      <c r="J34">
        <v>8</v>
      </c>
      <c r="K34">
        <v>7.8</v>
      </c>
      <c r="L34">
        <v>7.8</v>
      </c>
      <c r="M34">
        <v>7.8</v>
      </c>
      <c r="N34">
        <f t="shared" si="0"/>
        <v>0</v>
      </c>
      <c r="O34" s="1">
        <f t="shared" si="1"/>
        <v>7.9666666666666659</v>
      </c>
    </row>
    <row r="35" spans="1:15" x14ac:dyDescent="0.25">
      <c r="A35" s="2">
        <v>1978</v>
      </c>
      <c r="B35">
        <v>6</v>
      </c>
      <c r="C35">
        <v>7.4</v>
      </c>
      <c r="D35">
        <v>7.3</v>
      </c>
      <c r="E35">
        <v>7.3</v>
      </c>
      <c r="F35">
        <v>7.1</v>
      </c>
      <c r="G35">
        <v>7</v>
      </c>
      <c r="H35">
        <v>6.9</v>
      </c>
      <c r="I35">
        <v>7.2</v>
      </c>
      <c r="J35">
        <v>6.9</v>
      </c>
      <c r="K35">
        <v>7</v>
      </c>
      <c r="L35">
        <v>6.8</v>
      </c>
      <c r="M35">
        <v>6.9</v>
      </c>
      <c r="N35">
        <f t="shared" si="0"/>
        <v>0</v>
      </c>
      <c r="O35" s="1">
        <f t="shared" si="1"/>
        <v>6.9833333333333334</v>
      </c>
    </row>
    <row r="36" spans="1:15" x14ac:dyDescent="0.25">
      <c r="A36" s="2">
        <v>1979</v>
      </c>
      <c r="B36">
        <v>6</v>
      </c>
      <c r="C36">
        <v>6.9</v>
      </c>
      <c r="D36">
        <v>6.9</v>
      </c>
      <c r="E36">
        <v>6.8</v>
      </c>
      <c r="F36">
        <v>6.8</v>
      </c>
      <c r="G36">
        <v>6.6</v>
      </c>
      <c r="H36">
        <v>6.7</v>
      </c>
      <c r="I36">
        <v>6.7</v>
      </c>
      <c r="J36">
        <v>7</v>
      </c>
      <c r="K36">
        <v>6.9</v>
      </c>
      <c r="L36">
        <v>7</v>
      </c>
      <c r="M36">
        <v>6.9</v>
      </c>
      <c r="N36">
        <f t="shared" si="0"/>
        <v>0</v>
      </c>
      <c r="O36" s="1">
        <f t="shared" si="1"/>
        <v>6.7666666666666684</v>
      </c>
    </row>
    <row r="37" spans="1:15" x14ac:dyDescent="0.25">
      <c r="A37" s="2">
        <v>1980</v>
      </c>
      <c r="B37">
        <v>7.2</v>
      </c>
      <c r="C37">
        <v>7.3</v>
      </c>
      <c r="D37">
        <v>7.3</v>
      </c>
      <c r="E37">
        <v>7.3</v>
      </c>
      <c r="F37">
        <v>7.9</v>
      </c>
      <c r="G37">
        <v>8.5</v>
      </c>
      <c r="H37">
        <v>8.6</v>
      </c>
      <c r="I37">
        <v>8.8000000000000007</v>
      </c>
      <c r="J37">
        <v>8.6999999999999993</v>
      </c>
      <c r="K37">
        <v>8.5</v>
      </c>
      <c r="L37">
        <v>8.5</v>
      </c>
      <c r="M37">
        <v>8.5</v>
      </c>
      <c r="N37">
        <f t="shared" si="0"/>
        <v>0</v>
      </c>
      <c r="O37" s="1">
        <f t="shared" si="1"/>
        <v>8.0916666666666668</v>
      </c>
    </row>
    <row r="38" spans="1:15" x14ac:dyDescent="0.25">
      <c r="A38" s="2">
        <v>1981</v>
      </c>
      <c r="B38">
        <v>8.5</v>
      </c>
      <c r="C38">
        <v>8.5</v>
      </c>
      <c r="D38">
        <v>8.4</v>
      </c>
      <c r="E38">
        <v>8.4</v>
      </c>
      <c r="F38">
        <v>8.1999999999999993</v>
      </c>
      <c r="G38">
        <v>8.5</v>
      </c>
      <c r="H38">
        <v>8.5</v>
      </c>
      <c r="I38">
        <v>8.1999999999999993</v>
      </c>
      <c r="J38">
        <v>8.4</v>
      </c>
      <c r="K38">
        <v>8.6</v>
      </c>
      <c r="L38">
        <v>8.9</v>
      </c>
      <c r="M38">
        <v>9.3000000000000007</v>
      </c>
      <c r="N38">
        <f t="shared" si="0"/>
        <v>0</v>
      </c>
      <c r="O38" s="1">
        <f t="shared" si="1"/>
        <v>8.5333333333333332</v>
      </c>
    </row>
    <row r="39" spans="1:15" x14ac:dyDescent="0.25">
      <c r="A39" s="2">
        <v>1982</v>
      </c>
      <c r="B39">
        <v>10.8</v>
      </c>
      <c r="C39">
        <v>9.9</v>
      </c>
      <c r="D39">
        <v>9.9</v>
      </c>
      <c r="E39">
        <v>10.1</v>
      </c>
      <c r="F39">
        <v>10.3</v>
      </c>
      <c r="G39">
        <v>10.7</v>
      </c>
      <c r="H39">
        <v>10.8</v>
      </c>
      <c r="I39">
        <v>10.9</v>
      </c>
      <c r="J39">
        <v>11.1</v>
      </c>
      <c r="K39">
        <v>11.4</v>
      </c>
      <c r="L39">
        <v>11.9</v>
      </c>
      <c r="M39">
        <v>12.4</v>
      </c>
      <c r="N39">
        <f t="shared" si="0"/>
        <v>10</v>
      </c>
      <c r="O39" s="1">
        <f t="shared" si="1"/>
        <v>10.850000000000001</v>
      </c>
    </row>
    <row r="40" spans="1:15" x14ac:dyDescent="0.25">
      <c r="A40" s="2">
        <v>1983</v>
      </c>
      <c r="B40">
        <v>8.3000000000000007</v>
      </c>
      <c r="C40">
        <v>11.4</v>
      </c>
      <c r="D40">
        <v>11.4</v>
      </c>
      <c r="E40">
        <v>11.3</v>
      </c>
      <c r="F40">
        <v>11.2</v>
      </c>
      <c r="G40">
        <v>11.1</v>
      </c>
      <c r="H40">
        <v>11.1</v>
      </c>
      <c r="I40">
        <v>10.4</v>
      </c>
      <c r="J40">
        <v>10.5</v>
      </c>
      <c r="K40">
        <v>10.199999999999999</v>
      </c>
      <c r="L40">
        <v>9.8000000000000007</v>
      </c>
      <c r="M40">
        <v>9.5</v>
      </c>
      <c r="N40">
        <f t="shared" si="0"/>
        <v>9</v>
      </c>
      <c r="O40" s="1">
        <f t="shared" si="1"/>
        <v>10.516666666666667</v>
      </c>
    </row>
    <row r="41" spans="1:15" x14ac:dyDescent="0.25">
      <c r="A41" s="2">
        <v>1984</v>
      </c>
      <c r="B41">
        <v>7.3</v>
      </c>
      <c r="C41">
        <v>9</v>
      </c>
      <c r="D41">
        <v>8.8000000000000007</v>
      </c>
      <c r="E41">
        <v>8.8000000000000007</v>
      </c>
      <c r="F41">
        <v>8.6999999999999993</v>
      </c>
      <c r="G41">
        <v>8.4</v>
      </c>
      <c r="H41">
        <v>8.1999999999999993</v>
      </c>
      <c r="I41">
        <v>8.5</v>
      </c>
      <c r="J41">
        <v>8.5</v>
      </c>
      <c r="K41">
        <v>8.3000000000000007</v>
      </c>
      <c r="L41">
        <v>8.4</v>
      </c>
      <c r="M41">
        <v>8.1999999999999993</v>
      </c>
      <c r="N41">
        <f t="shared" si="0"/>
        <v>0</v>
      </c>
      <c r="O41" s="1">
        <f t="shared" si="1"/>
        <v>8.4250000000000007</v>
      </c>
    </row>
    <row r="42" spans="1:15" x14ac:dyDescent="0.25">
      <c r="A42" s="2">
        <v>1985</v>
      </c>
      <c r="B42">
        <v>7</v>
      </c>
      <c r="C42">
        <v>8.3000000000000007</v>
      </c>
      <c r="D42">
        <v>8.1999999999999993</v>
      </c>
      <c r="E42">
        <v>8.1999999999999993</v>
      </c>
      <c r="F42">
        <v>8.3000000000000007</v>
      </c>
      <c r="G42">
        <v>8.1999999999999993</v>
      </c>
      <c r="H42">
        <v>8.4</v>
      </c>
      <c r="I42">
        <v>8.4</v>
      </c>
      <c r="J42">
        <v>8.1</v>
      </c>
      <c r="K42">
        <v>8.1</v>
      </c>
      <c r="L42">
        <v>8.1</v>
      </c>
      <c r="M42">
        <v>8</v>
      </c>
      <c r="N42">
        <f t="shared" si="0"/>
        <v>0</v>
      </c>
      <c r="O42" s="1">
        <f t="shared" si="1"/>
        <v>8.1083333333333325</v>
      </c>
    </row>
    <row r="43" spans="1:15" x14ac:dyDescent="0.25">
      <c r="A43" s="2">
        <v>1986</v>
      </c>
      <c r="B43">
        <v>6.6</v>
      </c>
      <c r="C43">
        <v>7.7</v>
      </c>
      <c r="D43">
        <v>8.1999999999999993</v>
      </c>
      <c r="E43">
        <v>8.1999999999999993</v>
      </c>
      <c r="F43">
        <v>8.1</v>
      </c>
      <c r="G43">
        <v>8.1999999999999993</v>
      </c>
      <c r="H43">
        <v>8.1999999999999993</v>
      </c>
      <c r="I43">
        <v>8</v>
      </c>
      <c r="J43">
        <v>7.9</v>
      </c>
      <c r="K43">
        <v>8</v>
      </c>
      <c r="L43">
        <v>8</v>
      </c>
      <c r="M43">
        <v>7.9</v>
      </c>
      <c r="N43">
        <f t="shared" si="0"/>
        <v>0</v>
      </c>
      <c r="O43" s="1">
        <f t="shared" si="1"/>
        <v>7.9166666666666679</v>
      </c>
    </row>
    <row r="44" spans="1:15" x14ac:dyDescent="0.25">
      <c r="A44" s="2">
        <v>1987</v>
      </c>
      <c r="B44">
        <v>5.7</v>
      </c>
      <c r="C44">
        <v>7.6</v>
      </c>
      <c r="D44">
        <v>7.6</v>
      </c>
      <c r="E44">
        <v>7.6</v>
      </c>
      <c r="F44">
        <v>7.3</v>
      </c>
      <c r="G44">
        <v>7.3</v>
      </c>
      <c r="H44">
        <v>7.2</v>
      </c>
      <c r="I44">
        <v>7.1</v>
      </c>
      <c r="J44">
        <v>7</v>
      </c>
      <c r="K44">
        <v>6.9</v>
      </c>
      <c r="L44">
        <v>7</v>
      </c>
      <c r="M44">
        <v>6.8</v>
      </c>
      <c r="N44">
        <f t="shared" si="0"/>
        <v>0</v>
      </c>
      <c r="O44" s="1">
        <f t="shared" si="1"/>
        <v>7.0916666666666677</v>
      </c>
    </row>
    <row r="45" spans="1:15" x14ac:dyDescent="0.25">
      <c r="A45" s="2">
        <v>1988</v>
      </c>
      <c r="B45">
        <v>5.3</v>
      </c>
      <c r="C45">
        <v>6.7</v>
      </c>
      <c r="D45">
        <v>6.7</v>
      </c>
      <c r="E45">
        <v>6.7</v>
      </c>
      <c r="F45">
        <v>6.4</v>
      </c>
      <c r="G45">
        <v>6.6</v>
      </c>
      <c r="H45">
        <v>6.4</v>
      </c>
      <c r="I45">
        <v>6.4</v>
      </c>
      <c r="J45">
        <v>6.6</v>
      </c>
      <c r="K45">
        <v>6.4</v>
      </c>
      <c r="L45">
        <v>6.4</v>
      </c>
      <c r="M45">
        <v>6.3</v>
      </c>
      <c r="N45">
        <f t="shared" si="0"/>
        <v>0</v>
      </c>
      <c r="O45" s="1">
        <f t="shared" si="1"/>
        <v>6.4083333333333341</v>
      </c>
    </row>
    <row r="46" spans="1:15" x14ac:dyDescent="0.25">
      <c r="A46" s="2">
        <v>1989</v>
      </c>
      <c r="B46">
        <v>5.4</v>
      </c>
      <c r="C46">
        <v>6.4</v>
      </c>
      <c r="D46">
        <v>6.2</v>
      </c>
      <c r="E46">
        <v>6</v>
      </c>
      <c r="F46">
        <v>6.2</v>
      </c>
      <c r="G46">
        <v>6.2</v>
      </c>
      <c r="H46">
        <v>6.3</v>
      </c>
      <c r="I46">
        <v>6.2</v>
      </c>
      <c r="J46">
        <v>6.2</v>
      </c>
      <c r="K46">
        <v>6.3</v>
      </c>
      <c r="L46">
        <v>6.3</v>
      </c>
      <c r="M46">
        <v>6.4</v>
      </c>
      <c r="N46">
        <f t="shared" si="0"/>
        <v>0</v>
      </c>
      <c r="O46" s="1">
        <f t="shared" si="1"/>
        <v>6.1750000000000007</v>
      </c>
    </row>
    <row r="47" spans="1:15" x14ac:dyDescent="0.25">
      <c r="A47" s="2">
        <v>1990</v>
      </c>
      <c r="B47">
        <v>6.3</v>
      </c>
      <c r="C47">
        <v>6.4</v>
      </c>
      <c r="D47">
        <v>6.3</v>
      </c>
      <c r="E47">
        <v>6.2</v>
      </c>
      <c r="F47">
        <v>6.4</v>
      </c>
      <c r="G47">
        <v>6.4</v>
      </c>
      <c r="H47">
        <v>6.2</v>
      </c>
      <c r="I47">
        <v>6.5</v>
      </c>
      <c r="J47">
        <v>6.7</v>
      </c>
      <c r="K47">
        <v>6.9</v>
      </c>
      <c r="L47">
        <v>6.9</v>
      </c>
      <c r="M47">
        <v>7.2</v>
      </c>
      <c r="N47">
        <f t="shared" si="0"/>
        <v>0</v>
      </c>
      <c r="O47" s="1">
        <f t="shared" si="1"/>
        <v>6.533333333333335</v>
      </c>
    </row>
    <row r="48" spans="1:15" x14ac:dyDescent="0.25">
      <c r="A48" s="2">
        <v>1991</v>
      </c>
      <c r="B48">
        <v>7.3</v>
      </c>
      <c r="C48">
        <v>7.4</v>
      </c>
      <c r="D48">
        <v>7.6</v>
      </c>
      <c r="E48">
        <v>7.8</v>
      </c>
      <c r="F48">
        <v>7.7</v>
      </c>
      <c r="G48">
        <v>7.9</v>
      </c>
      <c r="H48">
        <v>7.9</v>
      </c>
      <c r="I48">
        <v>7.8</v>
      </c>
      <c r="J48">
        <v>7.9</v>
      </c>
      <c r="K48">
        <v>7.9</v>
      </c>
      <c r="L48">
        <v>8</v>
      </c>
      <c r="M48">
        <v>8</v>
      </c>
      <c r="N48">
        <f t="shared" si="0"/>
        <v>0</v>
      </c>
      <c r="O48" s="1">
        <f t="shared" si="1"/>
        <v>7.7666666666666666</v>
      </c>
    </row>
    <row r="49" spans="1:15" x14ac:dyDescent="0.25">
      <c r="A49" s="2">
        <v>1992</v>
      </c>
      <c r="B49">
        <v>7.4</v>
      </c>
      <c r="C49">
        <v>8.3000000000000007</v>
      </c>
      <c r="D49">
        <v>8.4</v>
      </c>
      <c r="E49">
        <v>8.4</v>
      </c>
      <c r="F49">
        <v>8.4</v>
      </c>
      <c r="G49">
        <v>8.6</v>
      </c>
      <c r="H49">
        <v>8.8000000000000007</v>
      </c>
      <c r="I49">
        <v>8.6999999999999993</v>
      </c>
      <c r="J49">
        <v>8.6</v>
      </c>
      <c r="K49">
        <v>8.6</v>
      </c>
      <c r="L49">
        <v>8.3000000000000007</v>
      </c>
      <c r="M49">
        <v>8.4</v>
      </c>
      <c r="N49">
        <f t="shared" si="0"/>
        <v>0</v>
      </c>
      <c r="O49" s="1">
        <f t="shared" si="1"/>
        <v>8.4083333333333332</v>
      </c>
    </row>
    <row r="50" spans="1:15" x14ac:dyDescent="0.25">
      <c r="A50" s="2">
        <v>1993</v>
      </c>
      <c r="B50">
        <v>6.5</v>
      </c>
      <c r="C50">
        <v>8.3000000000000007</v>
      </c>
      <c r="D50">
        <v>8.1</v>
      </c>
      <c r="E50">
        <v>8</v>
      </c>
      <c r="F50">
        <v>8.1</v>
      </c>
      <c r="G50">
        <v>8.1</v>
      </c>
      <c r="H50">
        <v>8</v>
      </c>
      <c r="I50">
        <v>7.9</v>
      </c>
      <c r="J50">
        <v>7.8</v>
      </c>
      <c r="K50">
        <v>7.7</v>
      </c>
      <c r="L50">
        <v>7.8</v>
      </c>
      <c r="M50">
        <v>7.6</v>
      </c>
      <c r="N50">
        <f t="shared" si="0"/>
        <v>0</v>
      </c>
      <c r="O50" s="1">
        <f t="shared" si="1"/>
        <v>7.8249999999999993</v>
      </c>
    </row>
    <row r="51" spans="1:15" x14ac:dyDescent="0.25">
      <c r="A51" s="2">
        <v>1994</v>
      </c>
      <c r="B51">
        <v>5.5</v>
      </c>
      <c r="C51">
        <v>7.6</v>
      </c>
      <c r="D51">
        <v>7.6</v>
      </c>
      <c r="E51">
        <v>7.5</v>
      </c>
      <c r="F51">
        <v>7.4</v>
      </c>
      <c r="G51">
        <v>7.1</v>
      </c>
      <c r="H51">
        <v>7.1</v>
      </c>
      <c r="I51">
        <v>7.1</v>
      </c>
      <c r="J51">
        <v>7</v>
      </c>
      <c r="K51">
        <v>6.9</v>
      </c>
      <c r="L51">
        <v>6.8</v>
      </c>
      <c r="M51">
        <v>6.6</v>
      </c>
      <c r="N51">
        <f t="shared" si="0"/>
        <v>0</v>
      </c>
      <c r="O51" s="1">
        <f t="shared" si="1"/>
        <v>7.0166666666666666</v>
      </c>
    </row>
    <row r="52" spans="1:15" x14ac:dyDescent="0.25">
      <c r="A52" s="2">
        <v>1995</v>
      </c>
      <c r="B52">
        <v>5.6</v>
      </c>
      <c r="C52">
        <v>5.6</v>
      </c>
      <c r="D52">
        <v>6.4</v>
      </c>
      <c r="E52">
        <v>6.4</v>
      </c>
      <c r="F52">
        <v>6.8</v>
      </c>
      <c r="G52">
        <v>6.6</v>
      </c>
      <c r="H52">
        <v>6.6</v>
      </c>
      <c r="I52">
        <v>6.7</v>
      </c>
      <c r="J52">
        <v>6.7</v>
      </c>
      <c r="K52">
        <v>6.6</v>
      </c>
      <c r="L52">
        <v>6.5</v>
      </c>
      <c r="M52">
        <v>6.6</v>
      </c>
      <c r="N52">
        <f t="shared" si="0"/>
        <v>0</v>
      </c>
      <c r="O52" s="1">
        <f t="shared" si="1"/>
        <v>6.4249999999999998</v>
      </c>
    </row>
    <row r="53" spans="1:15" x14ac:dyDescent="0.25">
      <c r="A53" s="2">
        <v>1996</v>
      </c>
      <c r="B53">
        <v>5.4</v>
      </c>
      <c r="C53">
        <v>6.6</v>
      </c>
      <c r="D53">
        <v>6.5</v>
      </c>
      <c r="E53">
        <v>6.5</v>
      </c>
      <c r="F53">
        <v>6.6</v>
      </c>
      <c r="G53">
        <v>6.6</v>
      </c>
      <c r="H53">
        <v>6.3</v>
      </c>
      <c r="I53">
        <v>6.5</v>
      </c>
      <c r="J53">
        <v>6.1</v>
      </c>
      <c r="K53">
        <v>6.2</v>
      </c>
      <c r="L53">
        <v>6.2</v>
      </c>
      <c r="M53">
        <v>6.4</v>
      </c>
      <c r="N53">
        <f t="shared" si="0"/>
        <v>0</v>
      </c>
      <c r="O53" s="1">
        <f t="shared" si="1"/>
        <v>6.3250000000000002</v>
      </c>
    </row>
    <row r="54" spans="1:15" x14ac:dyDescent="0.25">
      <c r="A54" s="2">
        <v>1997</v>
      </c>
      <c r="B54">
        <v>4.7</v>
      </c>
      <c r="C54">
        <v>6.3</v>
      </c>
      <c r="D54">
        <v>6.2</v>
      </c>
      <c r="E54">
        <v>6.2</v>
      </c>
      <c r="F54">
        <v>6.1</v>
      </c>
      <c r="G54">
        <v>5.9</v>
      </c>
      <c r="H54">
        <v>6</v>
      </c>
      <c r="I54">
        <v>5.9</v>
      </c>
      <c r="J54">
        <v>5.8</v>
      </c>
      <c r="K54">
        <v>5.9</v>
      </c>
      <c r="L54">
        <v>5.7</v>
      </c>
      <c r="M54">
        <v>5.6</v>
      </c>
      <c r="N54">
        <f t="shared" si="0"/>
        <v>0</v>
      </c>
      <c r="O54" s="1">
        <f t="shared" si="1"/>
        <v>5.8583333333333316</v>
      </c>
    </row>
    <row r="55" spans="1:15" x14ac:dyDescent="0.25">
      <c r="A55" s="2">
        <v>1998</v>
      </c>
      <c r="B55">
        <v>4.4000000000000004</v>
      </c>
      <c r="C55">
        <v>5.6</v>
      </c>
      <c r="D55">
        <v>5.6</v>
      </c>
      <c r="E55">
        <v>5.7</v>
      </c>
      <c r="F55">
        <v>5.3</v>
      </c>
      <c r="G55">
        <v>5.4</v>
      </c>
      <c r="H55">
        <v>5.5</v>
      </c>
      <c r="I55">
        <v>5.5</v>
      </c>
      <c r="J55">
        <v>5.5</v>
      </c>
      <c r="K55">
        <v>5.6</v>
      </c>
      <c r="L55">
        <v>5.5</v>
      </c>
      <c r="M55">
        <v>5.4</v>
      </c>
      <c r="N55">
        <f t="shared" si="0"/>
        <v>0</v>
      </c>
      <c r="O55" s="1">
        <f t="shared" si="1"/>
        <v>5.416666666666667</v>
      </c>
    </row>
    <row r="56" spans="1:15" x14ac:dyDescent="0.25">
      <c r="A56" s="2">
        <v>1999</v>
      </c>
      <c r="B56">
        <v>4</v>
      </c>
      <c r="C56">
        <v>5.3</v>
      </c>
      <c r="D56">
        <v>5.4</v>
      </c>
      <c r="E56">
        <v>5.2</v>
      </c>
      <c r="F56">
        <v>5.3</v>
      </c>
      <c r="G56">
        <v>5.2</v>
      </c>
      <c r="H56">
        <v>5.3</v>
      </c>
      <c r="I56">
        <v>5.3</v>
      </c>
      <c r="J56">
        <v>5.2</v>
      </c>
      <c r="K56">
        <v>5.2</v>
      </c>
      <c r="L56">
        <v>5.0999999999999996</v>
      </c>
      <c r="M56">
        <v>5.0999999999999996</v>
      </c>
      <c r="N56">
        <f t="shared" si="0"/>
        <v>0</v>
      </c>
      <c r="O56" s="1">
        <f t="shared" si="1"/>
        <v>5.1333333333333337</v>
      </c>
    </row>
    <row r="57" spans="1:15" x14ac:dyDescent="0.25">
      <c r="A57" s="2">
        <v>2000</v>
      </c>
      <c r="B57">
        <v>3.9</v>
      </c>
      <c r="C57">
        <v>5</v>
      </c>
      <c r="D57">
        <v>5.0999999999999996</v>
      </c>
      <c r="E57">
        <v>5</v>
      </c>
      <c r="F57">
        <v>4.8</v>
      </c>
      <c r="G57">
        <v>5</v>
      </c>
      <c r="H57">
        <v>5</v>
      </c>
      <c r="I57">
        <v>5</v>
      </c>
      <c r="J57">
        <v>5.0999999999999996</v>
      </c>
      <c r="K57">
        <v>4.9000000000000004</v>
      </c>
      <c r="L57">
        <v>4.9000000000000004</v>
      </c>
      <c r="M57">
        <v>4.9000000000000004</v>
      </c>
      <c r="N57">
        <f t="shared" si="0"/>
        <v>0</v>
      </c>
      <c r="O57" s="1">
        <f t="shared" si="1"/>
        <v>4.8833333333333329</v>
      </c>
    </row>
    <row r="58" spans="1:15" x14ac:dyDescent="0.25">
      <c r="A58" s="2">
        <v>2001</v>
      </c>
      <c r="B58">
        <v>5.7</v>
      </c>
      <c r="C58">
        <v>5.2</v>
      </c>
      <c r="D58">
        <v>5.2</v>
      </c>
      <c r="E58">
        <v>5.3</v>
      </c>
      <c r="F58">
        <v>5.4</v>
      </c>
      <c r="G58">
        <v>5.3</v>
      </c>
      <c r="H58">
        <v>5.5</v>
      </c>
      <c r="I58">
        <v>5.6</v>
      </c>
      <c r="J58">
        <v>5.9</v>
      </c>
      <c r="K58">
        <v>6</v>
      </c>
      <c r="L58">
        <v>6.3</v>
      </c>
      <c r="M58">
        <v>6.5</v>
      </c>
      <c r="N58">
        <f t="shared" si="0"/>
        <v>0</v>
      </c>
      <c r="O58" s="1">
        <f t="shared" si="1"/>
        <v>5.6583333333333341</v>
      </c>
    </row>
    <row r="59" spans="1:15" x14ac:dyDescent="0.25">
      <c r="A59" s="2">
        <v>2002</v>
      </c>
      <c r="B59">
        <v>6</v>
      </c>
      <c r="C59">
        <v>6.7</v>
      </c>
      <c r="D59">
        <v>6.7</v>
      </c>
      <c r="E59">
        <v>6.7</v>
      </c>
      <c r="F59">
        <v>6.9</v>
      </c>
      <c r="G59">
        <v>6.8</v>
      </c>
      <c r="H59">
        <v>6.8</v>
      </c>
      <c r="I59">
        <v>6.8</v>
      </c>
      <c r="J59">
        <v>6.7</v>
      </c>
      <c r="K59">
        <v>6.7</v>
      </c>
      <c r="L59">
        <v>6.7</v>
      </c>
      <c r="M59">
        <v>6.9</v>
      </c>
      <c r="N59">
        <f t="shared" si="0"/>
        <v>0</v>
      </c>
      <c r="O59" s="1">
        <f t="shared" si="1"/>
        <v>6.7</v>
      </c>
    </row>
    <row r="60" spans="1:15" x14ac:dyDescent="0.25">
      <c r="A60" s="2">
        <v>2003</v>
      </c>
      <c r="B60">
        <v>5.7</v>
      </c>
      <c r="C60">
        <v>6.8</v>
      </c>
      <c r="D60">
        <v>6.9</v>
      </c>
      <c r="E60">
        <v>6.9</v>
      </c>
      <c r="F60">
        <v>7</v>
      </c>
      <c r="G60">
        <v>7.1</v>
      </c>
      <c r="H60">
        <v>7.3</v>
      </c>
      <c r="I60">
        <v>7.2</v>
      </c>
      <c r="J60">
        <v>7.1</v>
      </c>
      <c r="K60">
        <v>7.1</v>
      </c>
      <c r="L60">
        <v>7</v>
      </c>
      <c r="M60">
        <v>6.8</v>
      </c>
      <c r="N60">
        <f t="shared" si="0"/>
        <v>0</v>
      </c>
      <c r="O60" s="1">
        <f t="shared" si="1"/>
        <v>6.9083333333333323</v>
      </c>
    </row>
    <row r="61" spans="1:15" x14ac:dyDescent="0.25">
      <c r="A61" s="2">
        <v>2004</v>
      </c>
      <c r="B61">
        <v>5.4</v>
      </c>
      <c r="C61">
        <v>6.7</v>
      </c>
      <c r="D61">
        <v>6.6</v>
      </c>
      <c r="E61">
        <v>6.8</v>
      </c>
      <c r="F61">
        <v>6.6</v>
      </c>
      <c r="G61">
        <v>6.6</v>
      </c>
      <c r="H61">
        <v>6.6</v>
      </c>
      <c r="I61">
        <v>6.5</v>
      </c>
      <c r="J61">
        <v>6.4</v>
      </c>
      <c r="K61">
        <v>6.4</v>
      </c>
      <c r="L61">
        <v>6.5</v>
      </c>
      <c r="M61">
        <v>6.4</v>
      </c>
      <c r="N61">
        <f t="shared" si="0"/>
        <v>0</v>
      </c>
      <c r="O61" s="1">
        <f t="shared" si="1"/>
        <v>6.4583333333333348</v>
      </c>
    </row>
    <row r="62" spans="1:15" x14ac:dyDescent="0.25">
      <c r="A62" s="2">
        <v>2005</v>
      </c>
      <c r="B62">
        <v>4.9000000000000004</v>
      </c>
      <c r="C62">
        <v>6.3</v>
      </c>
      <c r="D62">
        <v>6.4</v>
      </c>
      <c r="E62">
        <v>6.2</v>
      </c>
      <c r="F62">
        <v>6.2</v>
      </c>
      <c r="G62">
        <v>6.1</v>
      </c>
      <c r="H62">
        <v>6</v>
      </c>
      <c r="I62">
        <v>6</v>
      </c>
      <c r="J62">
        <v>5.9</v>
      </c>
      <c r="K62">
        <v>6</v>
      </c>
      <c r="L62">
        <v>6</v>
      </c>
      <c r="M62">
        <v>6</v>
      </c>
      <c r="N62">
        <f t="shared" si="0"/>
        <v>0</v>
      </c>
      <c r="O62" s="1">
        <f t="shared" si="1"/>
        <v>6</v>
      </c>
    </row>
    <row r="63" spans="1:15" x14ac:dyDescent="0.25">
      <c r="A63" s="2">
        <v>2006</v>
      </c>
      <c r="B63">
        <v>4.4000000000000004</v>
      </c>
      <c r="C63">
        <v>5.7</v>
      </c>
      <c r="D63">
        <v>5.8</v>
      </c>
      <c r="E63">
        <v>5.7</v>
      </c>
      <c r="F63">
        <v>5.7</v>
      </c>
      <c r="G63">
        <v>5.6</v>
      </c>
      <c r="H63">
        <v>5.6</v>
      </c>
      <c r="I63">
        <v>5.7</v>
      </c>
      <c r="J63">
        <v>5.7</v>
      </c>
      <c r="K63">
        <v>5.5</v>
      </c>
      <c r="L63">
        <v>5.4</v>
      </c>
      <c r="M63">
        <v>5.5</v>
      </c>
      <c r="N63">
        <f t="shared" si="0"/>
        <v>0</v>
      </c>
      <c r="O63" s="1">
        <f t="shared" si="1"/>
        <v>5.5250000000000012</v>
      </c>
    </row>
    <row r="64" spans="1:15" x14ac:dyDescent="0.25">
      <c r="A64" s="2">
        <v>2007</v>
      </c>
      <c r="B64">
        <v>5</v>
      </c>
      <c r="C64">
        <v>5.6</v>
      </c>
      <c r="D64">
        <v>5.5</v>
      </c>
      <c r="E64">
        <v>5.4</v>
      </c>
      <c r="F64">
        <v>5.5</v>
      </c>
      <c r="G64">
        <v>5.4</v>
      </c>
      <c r="H64">
        <v>5.6</v>
      </c>
      <c r="I64">
        <v>5.6</v>
      </c>
      <c r="J64">
        <v>5.6</v>
      </c>
      <c r="K64">
        <v>5.7</v>
      </c>
      <c r="L64">
        <v>5.7</v>
      </c>
      <c r="M64">
        <v>5.7</v>
      </c>
      <c r="N64">
        <f t="shared" si="0"/>
        <v>0</v>
      </c>
      <c r="O64" s="1">
        <f t="shared" si="1"/>
        <v>5.5250000000000012</v>
      </c>
    </row>
    <row r="65" spans="1:15" x14ac:dyDescent="0.25">
      <c r="A65" s="2">
        <v>2008</v>
      </c>
      <c r="B65">
        <v>7.4</v>
      </c>
      <c r="C65">
        <v>6</v>
      </c>
      <c r="D65">
        <v>5.8</v>
      </c>
      <c r="E65">
        <v>6.1</v>
      </c>
      <c r="F65">
        <v>6</v>
      </c>
      <c r="G65">
        <v>6.4</v>
      </c>
      <c r="H65">
        <v>6.5</v>
      </c>
      <c r="I65">
        <v>6.8</v>
      </c>
      <c r="J65">
        <v>7.1</v>
      </c>
      <c r="K65">
        <v>7.2</v>
      </c>
      <c r="L65">
        <v>7.6</v>
      </c>
      <c r="M65">
        <v>7.9</v>
      </c>
      <c r="N65">
        <f t="shared" si="0"/>
        <v>0</v>
      </c>
      <c r="O65" s="1">
        <f t="shared" si="1"/>
        <v>6.7333333333333334</v>
      </c>
    </row>
    <row r="66" spans="1:15" x14ac:dyDescent="0.25">
      <c r="A66" s="2">
        <v>2009</v>
      </c>
      <c r="B66">
        <v>10</v>
      </c>
      <c r="C66">
        <v>8.6999999999999993</v>
      </c>
      <c r="D66">
        <v>9.1999999999999993</v>
      </c>
      <c r="E66">
        <v>9.6</v>
      </c>
      <c r="F66">
        <v>9.9</v>
      </c>
      <c r="G66">
        <v>10.4</v>
      </c>
      <c r="H66">
        <v>10.5</v>
      </c>
      <c r="I66">
        <v>10.4</v>
      </c>
      <c r="J66">
        <v>10.7</v>
      </c>
      <c r="K66">
        <v>10.8</v>
      </c>
      <c r="L66">
        <v>11.1</v>
      </c>
      <c r="M66">
        <v>11</v>
      </c>
      <c r="N66">
        <f t="shared" si="0"/>
        <v>7</v>
      </c>
      <c r="O66" s="1">
        <f t="shared" si="1"/>
        <v>10.191666666666666</v>
      </c>
    </row>
    <row r="67" spans="1:15" x14ac:dyDescent="0.25">
      <c r="A67" s="2">
        <v>2010</v>
      </c>
      <c r="B67">
        <v>9.4</v>
      </c>
      <c r="C67">
        <v>10.7</v>
      </c>
      <c r="D67">
        <v>10.7</v>
      </c>
      <c r="E67">
        <v>10.7</v>
      </c>
      <c r="F67">
        <v>10.9</v>
      </c>
      <c r="G67">
        <v>10.7</v>
      </c>
      <c r="H67">
        <v>10.5</v>
      </c>
      <c r="I67">
        <v>10.5</v>
      </c>
      <c r="J67">
        <v>10.6</v>
      </c>
      <c r="K67">
        <v>10.6</v>
      </c>
      <c r="L67">
        <v>10.6</v>
      </c>
      <c r="M67">
        <v>10.8</v>
      </c>
      <c r="N67">
        <f t="shared" ref="N67:N71" si="2">COUNTIF(B67:M67, "&gt;10" )</f>
        <v>11</v>
      </c>
      <c r="O67" s="1">
        <f t="shared" ref="O67:O71" si="3">SUM(B67:M67)/12</f>
        <v>10.558333333333332</v>
      </c>
    </row>
    <row r="68" spans="1:15" x14ac:dyDescent="0.25">
      <c r="A68" s="2">
        <v>2011</v>
      </c>
      <c r="B68">
        <v>8.5</v>
      </c>
      <c r="C68">
        <v>10</v>
      </c>
      <c r="D68">
        <v>9.9</v>
      </c>
      <c r="E68">
        <v>9.8000000000000007</v>
      </c>
      <c r="F68">
        <v>10</v>
      </c>
      <c r="G68">
        <v>10.1</v>
      </c>
      <c r="H68">
        <v>10.199999999999999</v>
      </c>
      <c r="I68">
        <v>10.1</v>
      </c>
      <c r="J68">
        <v>10.1</v>
      </c>
      <c r="K68">
        <v>10.1</v>
      </c>
      <c r="L68">
        <v>10</v>
      </c>
      <c r="M68">
        <v>9.6</v>
      </c>
      <c r="N68">
        <f t="shared" si="2"/>
        <v>5</v>
      </c>
      <c r="O68" s="1">
        <f t="shared" si="3"/>
        <v>9.8666666666666654</v>
      </c>
    </row>
    <row r="69" spans="1:15" x14ac:dyDescent="0.25">
      <c r="A69" s="2">
        <v>2012</v>
      </c>
      <c r="B69">
        <v>7.8</v>
      </c>
      <c r="C69">
        <v>9.3000000000000007</v>
      </c>
      <c r="D69">
        <v>9.3000000000000007</v>
      </c>
      <c r="E69">
        <v>9.1999999999999993</v>
      </c>
      <c r="F69">
        <v>9.1</v>
      </c>
      <c r="G69">
        <v>9.1999999999999993</v>
      </c>
      <c r="H69">
        <v>9.1999999999999993</v>
      </c>
      <c r="I69">
        <v>9.3000000000000007</v>
      </c>
      <c r="J69">
        <v>9.1</v>
      </c>
      <c r="K69">
        <v>8.8000000000000007</v>
      </c>
      <c r="L69">
        <v>8.8000000000000007</v>
      </c>
      <c r="M69">
        <v>8.8000000000000007</v>
      </c>
      <c r="N69">
        <f t="shared" si="2"/>
        <v>0</v>
      </c>
      <c r="O69" s="1">
        <f t="shared" si="3"/>
        <v>8.9916666666666654</v>
      </c>
    </row>
    <row r="70" spans="1:15" x14ac:dyDescent="0.25">
      <c r="A70" s="2">
        <v>2013</v>
      </c>
      <c r="B70">
        <v>6.7</v>
      </c>
      <c r="C70">
        <v>8.9</v>
      </c>
      <c r="D70">
        <v>8.6999999999999993</v>
      </c>
      <c r="E70">
        <v>8.6</v>
      </c>
      <c r="F70">
        <v>8.5</v>
      </c>
      <c r="G70">
        <v>8.6</v>
      </c>
      <c r="H70">
        <v>8.6</v>
      </c>
      <c r="I70">
        <v>8.4</v>
      </c>
      <c r="J70">
        <v>8.3000000000000007</v>
      </c>
      <c r="K70">
        <v>8.1999999999999993</v>
      </c>
      <c r="L70">
        <v>8.3000000000000007</v>
      </c>
      <c r="M70">
        <v>8</v>
      </c>
      <c r="N70">
        <f t="shared" si="2"/>
        <v>0</v>
      </c>
      <c r="O70" s="1">
        <f t="shared" si="3"/>
        <v>8.3166666666666664</v>
      </c>
    </row>
    <row r="71" spans="1:15" x14ac:dyDescent="0.25">
      <c r="A71" s="2">
        <v>2014</v>
      </c>
      <c r="B71">
        <v>5.7</v>
      </c>
      <c r="C71">
        <v>7.6</v>
      </c>
      <c r="D71">
        <v>7.7</v>
      </c>
      <c r="E71">
        <v>7.7</v>
      </c>
      <c r="F71">
        <v>7.3</v>
      </c>
      <c r="G71">
        <v>7.3</v>
      </c>
      <c r="H71">
        <v>7.1</v>
      </c>
      <c r="I71">
        <v>7.2</v>
      </c>
      <c r="J71">
        <v>7.1</v>
      </c>
      <c r="K71">
        <v>6.9</v>
      </c>
      <c r="L71">
        <v>6.8</v>
      </c>
      <c r="M71">
        <v>6.8</v>
      </c>
      <c r="N71">
        <f t="shared" si="2"/>
        <v>0</v>
      </c>
      <c r="O71" s="1">
        <f t="shared" si="3"/>
        <v>7.1000000000000005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4F16F-8421-4D8C-AD7A-BE9AE3D91D92}">
  <dimension ref="A1:O71"/>
  <sheetViews>
    <sheetView workbookViewId="0">
      <selection activeCell="AD20" sqref="AD20"/>
    </sheetView>
  </sheetViews>
  <sheetFormatPr defaultRowHeight="15" x14ac:dyDescent="0.25"/>
  <cols>
    <col min="1" max="1" width="5" style="2" bestFit="1" customWidth="1"/>
    <col min="2" max="13" width="5" bestFit="1" customWidth="1"/>
    <col min="14" max="14" width="19.5703125" customWidth="1"/>
    <col min="15" max="15" width="18.7109375" customWidth="1"/>
  </cols>
  <sheetData>
    <row r="1" spans="1:15" x14ac:dyDescent="0.25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20</v>
      </c>
      <c r="O1" t="s">
        <v>21</v>
      </c>
    </row>
    <row r="2" spans="1:15" x14ac:dyDescent="0.25">
      <c r="A2" s="2">
        <v>1945</v>
      </c>
      <c r="B2">
        <v>3.2</v>
      </c>
      <c r="C2">
        <v>4.2</v>
      </c>
      <c r="D2">
        <v>4.0999999999999996</v>
      </c>
      <c r="E2">
        <v>3.9</v>
      </c>
      <c r="F2">
        <v>3.9</v>
      </c>
      <c r="G2">
        <v>4</v>
      </c>
      <c r="H2">
        <v>4</v>
      </c>
      <c r="I2">
        <v>4.2</v>
      </c>
      <c r="J2">
        <v>4.4000000000000004</v>
      </c>
      <c r="K2">
        <v>4.0999999999999996</v>
      </c>
      <c r="L2">
        <v>4</v>
      </c>
      <c r="M2">
        <v>3.8</v>
      </c>
      <c r="N2">
        <f>MIN(B2:M2)</f>
        <v>3.2</v>
      </c>
      <c r="O2">
        <f>MAX(B2:M2)</f>
        <v>4.4000000000000004</v>
      </c>
    </row>
    <row r="3" spans="1:15" x14ac:dyDescent="0.25">
      <c r="A3" s="2">
        <v>1946</v>
      </c>
      <c r="B3">
        <v>4.5</v>
      </c>
      <c r="C3">
        <v>3.9</v>
      </c>
      <c r="D3">
        <v>3.6</v>
      </c>
      <c r="E3">
        <v>3.6</v>
      </c>
      <c r="F3">
        <v>3.7</v>
      </c>
      <c r="G3">
        <v>3.5</v>
      </c>
      <c r="H3">
        <v>3.5</v>
      </c>
      <c r="I3">
        <v>3.6</v>
      </c>
      <c r="J3">
        <v>3.7</v>
      </c>
      <c r="K3">
        <v>3.9</v>
      </c>
      <c r="L3">
        <v>4.0999999999999996</v>
      </c>
      <c r="M3">
        <v>4.5</v>
      </c>
      <c r="N3">
        <f t="shared" ref="N3:N66" si="0">MIN(B3:M3)</f>
        <v>3.5</v>
      </c>
      <c r="O3">
        <f t="shared" ref="O3:O66" si="1">MAX(B3:M3)</f>
        <v>4.5</v>
      </c>
    </row>
    <row r="4" spans="1:15" x14ac:dyDescent="0.25">
      <c r="A4" s="2">
        <v>1947</v>
      </c>
      <c r="B4">
        <v>5</v>
      </c>
      <c r="C4">
        <v>5.9</v>
      </c>
      <c r="D4">
        <v>6.2</v>
      </c>
      <c r="E4">
        <v>6.7</v>
      </c>
      <c r="F4">
        <v>6.9</v>
      </c>
      <c r="G4">
        <v>6.9</v>
      </c>
      <c r="H4">
        <v>6.6</v>
      </c>
      <c r="I4">
        <v>6.8</v>
      </c>
      <c r="J4">
        <v>7</v>
      </c>
      <c r="K4">
        <v>7.1</v>
      </c>
      <c r="L4">
        <v>6.7</v>
      </c>
      <c r="M4">
        <v>6.3</v>
      </c>
      <c r="N4">
        <f t="shared" si="0"/>
        <v>5</v>
      </c>
      <c r="O4">
        <f t="shared" si="1"/>
        <v>7.1</v>
      </c>
    </row>
    <row r="5" spans="1:15" x14ac:dyDescent="0.25">
      <c r="A5" s="2">
        <v>1948</v>
      </c>
      <c r="B5">
        <v>4</v>
      </c>
      <c r="C5">
        <v>4.4000000000000004</v>
      </c>
      <c r="D5">
        <v>4.8</v>
      </c>
      <c r="E5">
        <v>5</v>
      </c>
      <c r="F5">
        <v>4.9000000000000004</v>
      </c>
      <c r="G5">
        <v>4.5</v>
      </c>
      <c r="H5">
        <v>4.5999999999999996</v>
      </c>
      <c r="I5">
        <v>4.5999999999999996</v>
      </c>
      <c r="J5">
        <v>4.9000000000000004</v>
      </c>
      <c r="K5">
        <v>4.8</v>
      </c>
      <c r="L5">
        <v>4.7</v>
      </c>
      <c r="M5">
        <v>4.8</v>
      </c>
      <c r="N5">
        <f t="shared" si="0"/>
        <v>4</v>
      </c>
      <c r="O5">
        <f t="shared" si="1"/>
        <v>5</v>
      </c>
    </row>
    <row r="6" spans="1:15" x14ac:dyDescent="0.25">
      <c r="A6" s="2">
        <v>1949</v>
      </c>
      <c r="B6">
        <v>6.6</v>
      </c>
      <c r="C6">
        <v>5.3</v>
      </c>
      <c r="D6">
        <v>5.7</v>
      </c>
      <c r="E6">
        <v>6</v>
      </c>
      <c r="F6">
        <v>6.3</v>
      </c>
      <c r="G6">
        <v>7.1</v>
      </c>
      <c r="H6">
        <v>7.2</v>
      </c>
      <c r="I6">
        <v>7.7</v>
      </c>
      <c r="J6">
        <v>7.8</v>
      </c>
      <c r="K6">
        <v>7.6</v>
      </c>
      <c r="L6">
        <v>8.9</v>
      </c>
      <c r="M6">
        <v>7.4</v>
      </c>
      <c r="N6">
        <f t="shared" si="0"/>
        <v>5.3</v>
      </c>
      <c r="O6">
        <f t="shared" si="1"/>
        <v>8.9</v>
      </c>
    </row>
    <row r="7" spans="1:15" x14ac:dyDescent="0.25">
      <c r="A7" s="2">
        <v>1950</v>
      </c>
      <c r="B7">
        <v>4.3</v>
      </c>
      <c r="C7">
        <v>7.5</v>
      </c>
      <c r="D7">
        <v>7.4</v>
      </c>
      <c r="E7">
        <v>7.3</v>
      </c>
      <c r="F7">
        <v>6.8</v>
      </c>
      <c r="G7">
        <v>6.5</v>
      </c>
      <c r="H7">
        <v>6.4</v>
      </c>
      <c r="I7">
        <v>6</v>
      </c>
      <c r="J7">
        <v>5.5</v>
      </c>
      <c r="K7">
        <v>5</v>
      </c>
      <c r="L7">
        <v>4.5</v>
      </c>
      <c r="M7">
        <v>3.8</v>
      </c>
      <c r="N7">
        <f t="shared" si="0"/>
        <v>3.8</v>
      </c>
      <c r="O7">
        <f t="shared" si="1"/>
        <v>7.5</v>
      </c>
    </row>
    <row r="8" spans="1:15" x14ac:dyDescent="0.25">
      <c r="A8" s="2">
        <v>1951</v>
      </c>
      <c r="B8">
        <v>3.5</v>
      </c>
      <c r="C8">
        <v>4.7</v>
      </c>
      <c r="D8">
        <v>4.4000000000000004</v>
      </c>
      <c r="E8">
        <v>4.4000000000000004</v>
      </c>
      <c r="F8">
        <v>4.0999999999999996</v>
      </c>
      <c r="G8">
        <v>4</v>
      </c>
      <c r="H8">
        <v>4.2</v>
      </c>
      <c r="I8">
        <v>4.0999999999999996</v>
      </c>
      <c r="J8">
        <v>4.0999999999999996</v>
      </c>
      <c r="K8">
        <v>4.3</v>
      </c>
      <c r="L8">
        <v>4.5</v>
      </c>
      <c r="M8">
        <v>4.5</v>
      </c>
      <c r="N8">
        <f t="shared" si="0"/>
        <v>3.5</v>
      </c>
      <c r="O8">
        <f t="shared" si="1"/>
        <v>4.7</v>
      </c>
    </row>
    <row r="9" spans="1:15" x14ac:dyDescent="0.25">
      <c r="A9" s="2">
        <v>1952</v>
      </c>
      <c r="B9">
        <v>2.7</v>
      </c>
      <c r="C9">
        <v>4.2</v>
      </c>
      <c r="D9">
        <v>4.0999999999999996</v>
      </c>
      <c r="E9">
        <v>3.9</v>
      </c>
      <c r="F9">
        <v>3.9</v>
      </c>
      <c r="G9">
        <v>4</v>
      </c>
      <c r="H9">
        <v>4</v>
      </c>
      <c r="I9">
        <v>4.2</v>
      </c>
      <c r="J9">
        <v>4.4000000000000004</v>
      </c>
      <c r="K9">
        <v>4.0999999999999996</v>
      </c>
      <c r="L9">
        <v>4</v>
      </c>
      <c r="M9">
        <v>3.8</v>
      </c>
      <c r="N9">
        <f t="shared" si="0"/>
        <v>2.7</v>
      </c>
      <c r="O9">
        <f t="shared" si="1"/>
        <v>4.4000000000000004</v>
      </c>
    </row>
    <row r="10" spans="1:15" x14ac:dyDescent="0.25">
      <c r="A10" s="2">
        <v>1953</v>
      </c>
      <c r="B10">
        <v>3.5</v>
      </c>
      <c r="C10">
        <v>3.6</v>
      </c>
      <c r="D10">
        <v>3.5</v>
      </c>
      <c r="E10">
        <v>3.6</v>
      </c>
      <c r="F10">
        <v>3.5</v>
      </c>
      <c r="G10">
        <v>3.2</v>
      </c>
      <c r="H10">
        <v>3.3</v>
      </c>
      <c r="I10">
        <v>3.5</v>
      </c>
      <c r="J10">
        <v>3.7</v>
      </c>
      <c r="K10">
        <v>3.8</v>
      </c>
      <c r="L10">
        <v>4</v>
      </c>
      <c r="M10">
        <v>4.5</v>
      </c>
      <c r="N10">
        <f t="shared" si="0"/>
        <v>3.2</v>
      </c>
      <c r="O10">
        <f t="shared" si="1"/>
        <v>4.5</v>
      </c>
    </row>
    <row r="11" spans="1:15" x14ac:dyDescent="0.25">
      <c r="A11" s="2">
        <v>1954</v>
      </c>
      <c r="B11">
        <v>5</v>
      </c>
      <c r="C11">
        <v>5.9</v>
      </c>
      <c r="D11">
        <v>6.2</v>
      </c>
      <c r="E11">
        <v>6.7</v>
      </c>
      <c r="F11">
        <v>6.9</v>
      </c>
      <c r="G11">
        <v>6.9</v>
      </c>
      <c r="H11">
        <v>6.6</v>
      </c>
      <c r="I11">
        <v>6.8</v>
      </c>
      <c r="J11">
        <v>7</v>
      </c>
      <c r="K11">
        <v>7.1</v>
      </c>
      <c r="L11">
        <v>6.7</v>
      </c>
      <c r="M11">
        <v>6.3</v>
      </c>
      <c r="N11">
        <f t="shared" si="0"/>
        <v>5</v>
      </c>
      <c r="O11">
        <f t="shared" si="1"/>
        <v>7.1</v>
      </c>
    </row>
    <row r="12" spans="1:15" x14ac:dyDescent="0.25">
      <c r="A12" s="2">
        <v>1955</v>
      </c>
      <c r="B12">
        <v>4.2</v>
      </c>
      <c r="C12">
        <v>5.9</v>
      </c>
      <c r="D12">
        <v>5.7</v>
      </c>
      <c r="E12">
        <v>5.6</v>
      </c>
      <c r="F12">
        <v>5.7</v>
      </c>
      <c r="G12">
        <v>5.3</v>
      </c>
      <c r="H12">
        <v>5.2</v>
      </c>
      <c r="I12">
        <v>5</v>
      </c>
      <c r="J12">
        <v>5.2</v>
      </c>
      <c r="K12">
        <v>5.0999999999999996</v>
      </c>
      <c r="L12">
        <v>5.3</v>
      </c>
      <c r="M12">
        <v>5.2</v>
      </c>
      <c r="N12">
        <f t="shared" si="0"/>
        <v>4.2</v>
      </c>
      <c r="O12">
        <f t="shared" si="1"/>
        <v>5.9</v>
      </c>
    </row>
    <row r="13" spans="1:15" x14ac:dyDescent="0.25">
      <c r="A13" s="2">
        <v>1956</v>
      </c>
      <c r="B13">
        <v>4.2</v>
      </c>
      <c r="C13">
        <v>5</v>
      </c>
      <c r="D13">
        <v>4.9000000000000004</v>
      </c>
      <c r="E13">
        <v>5.2</v>
      </c>
      <c r="F13">
        <v>5</v>
      </c>
      <c r="G13">
        <v>5.3</v>
      </c>
      <c r="H13">
        <v>5.3</v>
      </c>
      <c r="I13">
        <v>5.4</v>
      </c>
      <c r="J13">
        <v>5.0999999999999996</v>
      </c>
      <c r="K13">
        <v>4.9000000000000004</v>
      </c>
      <c r="L13">
        <v>4.9000000000000004</v>
      </c>
      <c r="M13">
        <v>5.3</v>
      </c>
      <c r="N13">
        <f t="shared" si="0"/>
        <v>4.2</v>
      </c>
      <c r="O13">
        <f t="shared" si="1"/>
        <v>5.4</v>
      </c>
    </row>
    <row r="14" spans="1:15" x14ac:dyDescent="0.25">
      <c r="A14" s="2">
        <v>1957</v>
      </c>
      <c r="B14">
        <v>5.2</v>
      </c>
      <c r="C14">
        <v>5.2</v>
      </c>
      <c r="D14">
        <v>4.9000000000000004</v>
      </c>
      <c r="E14">
        <v>4.7</v>
      </c>
      <c r="F14">
        <v>4.9000000000000004</v>
      </c>
      <c r="G14">
        <v>5.0999999999999996</v>
      </c>
      <c r="H14">
        <v>5.3</v>
      </c>
      <c r="I14">
        <v>5.2</v>
      </c>
      <c r="J14">
        <v>5.0999999999999996</v>
      </c>
      <c r="K14">
        <v>5.4</v>
      </c>
      <c r="L14">
        <v>5.5</v>
      </c>
      <c r="M14">
        <v>6.1</v>
      </c>
      <c r="N14">
        <f t="shared" si="0"/>
        <v>4.7</v>
      </c>
      <c r="O14">
        <f t="shared" si="1"/>
        <v>6.1</v>
      </c>
    </row>
    <row r="15" spans="1:15" x14ac:dyDescent="0.25">
      <c r="A15" s="2">
        <v>1958</v>
      </c>
      <c r="B15">
        <v>6.2</v>
      </c>
      <c r="C15">
        <v>6.8</v>
      </c>
      <c r="D15">
        <v>7.4</v>
      </c>
      <c r="E15">
        <v>7.7</v>
      </c>
      <c r="F15">
        <v>8.4</v>
      </c>
      <c r="G15">
        <v>8.4</v>
      </c>
      <c r="H15">
        <v>8.3000000000000007</v>
      </c>
      <c r="I15">
        <v>8.5</v>
      </c>
      <c r="J15">
        <v>8.4</v>
      </c>
      <c r="K15">
        <v>8.1</v>
      </c>
      <c r="L15">
        <v>7.7</v>
      </c>
      <c r="M15">
        <v>7.2</v>
      </c>
      <c r="N15">
        <f t="shared" si="0"/>
        <v>6.2</v>
      </c>
      <c r="O15">
        <f t="shared" si="1"/>
        <v>8.5</v>
      </c>
    </row>
    <row r="16" spans="1:15" x14ac:dyDescent="0.25">
      <c r="A16" s="2">
        <v>1959</v>
      </c>
      <c r="B16">
        <v>5.3</v>
      </c>
      <c r="C16">
        <v>7</v>
      </c>
      <c r="D16">
        <v>6.9</v>
      </c>
      <c r="E16">
        <v>6.6</v>
      </c>
      <c r="F16">
        <v>6.2</v>
      </c>
      <c r="G16">
        <v>6.1</v>
      </c>
      <c r="H16">
        <v>6</v>
      </c>
      <c r="I16">
        <v>6.1</v>
      </c>
      <c r="J16">
        <v>6.2</v>
      </c>
      <c r="K16">
        <v>6.5</v>
      </c>
      <c r="L16">
        <v>6.7</v>
      </c>
      <c r="M16">
        <v>6.8</v>
      </c>
      <c r="N16">
        <f t="shared" si="0"/>
        <v>5.3</v>
      </c>
      <c r="O16">
        <f t="shared" si="1"/>
        <v>7</v>
      </c>
    </row>
    <row r="17" spans="1:15" x14ac:dyDescent="0.25">
      <c r="A17" s="2">
        <v>1960</v>
      </c>
      <c r="B17">
        <v>6.6</v>
      </c>
      <c r="C17">
        <v>6.2</v>
      </c>
      <c r="D17">
        <v>5.8</v>
      </c>
      <c r="E17">
        <v>6.4</v>
      </c>
      <c r="F17">
        <v>6.2</v>
      </c>
      <c r="G17">
        <v>6.1</v>
      </c>
      <c r="H17">
        <v>6.4</v>
      </c>
      <c r="I17">
        <v>6.5</v>
      </c>
      <c r="J17">
        <v>6.6</v>
      </c>
      <c r="K17">
        <v>6.5</v>
      </c>
      <c r="L17">
        <v>7.1</v>
      </c>
      <c r="M17">
        <v>7.1</v>
      </c>
      <c r="N17">
        <f t="shared" si="0"/>
        <v>5.8</v>
      </c>
      <c r="O17">
        <f t="shared" si="1"/>
        <v>7.1</v>
      </c>
    </row>
    <row r="18" spans="1:15" x14ac:dyDescent="0.25">
      <c r="A18" s="2">
        <v>1961</v>
      </c>
      <c r="B18">
        <v>6</v>
      </c>
      <c r="C18">
        <v>7.6</v>
      </c>
      <c r="D18">
        <v>7.9</v>
      </c>
      <c r="E18">
        <v>7.9</v>
      </c>
      <c r="F18">
        <v>8</v>
      </c>
      <c r="G18">
        <v>8.1</v>
      </c>
      <c r="H18">
        <v>7.9</v>
      </c>
      <c r="I18">
        <v>8</v>
      </c>
      <c r="J18">
        <v>7.6</v>
      </c>
      <c r="K18">
        <v>7.7</v>
      </c>
      <c r="L18">
        <v>7.5</v>
      </c>
      <c r="M18">
        <v>7.1</v>
      </c>
      <c r="N18">
        <f t="shared" si="0"/>
        <v>6</v>
      </c>
      <c r="O18">
        <f t="shared" si="1"/>
        <v>8.1</v>
      </c>
    </row>
    <row r="19" spans="1:15" x14ac:dyDescent="0.25">
      <c r="A19" s="2">
        <v>1962</v>
      </c>
      <c r="B19">
        <v>5.5</v>
      </c>
      <c r="C19">
        <v>6.8</v>
      </c>
      <c r="D19">
        <v>6.5</v>
      </c>
      <c r="E19">
        <v>6.6</v>
      </c>
      <c r="F19">
        <v>6.6</v>
      </c>
      <c r="G19">
        <v>6.5</v>
      </c>
      <c r="H19">
        <v>6.5</v>
      </c>
      <c r="I19">
        <v>6.4</v>
      </c>
      <c r="J19">
        <v>6.7</v>
      </c>
      <c r="K19">
        <v>6.6</v>
      </c>
      <c r="L19">
        <v>6.4</v>
      </c>
      <c r="M19">
        <v>6.7</v>
      </c>
      <c r="N19">
        <f t="shared" si="0"/>
        <v>5.5</v>
      </c>
      <c r="O19">
        <f t="shared" si="1"/>
        <v>6.8</v>
      </c>
    </row>
    <row r="20" spans="1:15" x14ac:dyDescent="0.25">
      <c r="A20" s="2">
        <v>1963</v>
      </c>
      <c r="B20">
        <v>5.5</v>
      </c>
      <c r="C20">
        <v>6.7</v>
      </c>
      <c r="D20">
        <v>6.9</v>
      </c>
      <c r="E20">
        <v>6.7</v>
      </c>
      <c r="F20">
        <v>6.7</v>
      </c>
      <c r="G20">
        <v>6.9</v>
      </c>
      <c r="H20">
        <v>6.6</v>
      </c>
      <c r="I20">
        <v>6.6</v>
      </c>
      <c r="J20">
        <v>6.4</v>
      </c>
      <c r="K20">
        <v>6.5</v>
      </c>
      <c r="L20">
        <v>6.5</v>
      </c>
      <c r="M20">
        <v>6.7</v>
      </c>
      <c r="N20">
        <f t="shared" si="0"/>
        <v>5.5</v>
      </c>
      <c r="O20">
        <f t="shared" si="1"/>
        <v>6.9</v>
      </c>
    </row>
    <row r="21" spans="1:15" x14ac:dyDescent="0.25">
      <c r="A21" s="2">
        <v>1964</v>
      </c>
      <c r="B21">
        <v>5</v>
      </c>
      <c r="C21">
        <v>6.6</v>
      </c>
      <c r="D21">
        <v>6.4</v>
      </c>
      <c r="E21">
        <v>6.4</v>
      </c>
      <c r="F21">
        <v>6.3</v>
      </c>
      <c r="G21">
        <v>6.1</v>
      </c>
      <c r="H21">
        <v>6.2</v>
      </c>
      <c r="I21">
        <v>5.9</v>
      </c>
      <c r="J21">
        <v>6</v>
      </c>
      <c r="K21">
        <v>6.1</v>
      </c>
      <c r="L21">
        <v>6.1</v>
      </c>
      <c r="M21">
        <v>5.8</v>
      </c>
      <c r="N21">
        <f t="shared" si="0"/>
        <v>5</v>
      </c>
      <c r="O21">
        <f t="shared" si="1"/>
        <v>6.6</v>
      </c>
    </row>
    <row r="22" spans="1:15" x14ac:dyDescent="0.25">
      <c r="A22" s="2">
        <v>1965</v>
      </c>
      <c r="B22">
        <v>4</v>
      </c>
      <c r="C22">
        <v>5.9</v>
      </c>
      <c r="D22">
        <v>6.1</v>
      </c>
      <c r="E22">
        <v>5.7</v>
      </c>
      <c r="F22">
        <v>5.8</v>
      </c>
      <c r="G22">
        <v>5.6</v>
      </c>
      <c r="H22">
        <v>5.6</v>
      </c>
      <c r="I22">
        <v>5.4</v>
      </c>
      <c r="J22">
        <v>5.4</v>
      </c>
      <c r="K22">
        <v>5.3</v>
      </c>
      <c r="L22">
        <v>5.2</v>
      </c>
      <c r="M22">
        <v>5.0999999999999996</v>
      </c>
      <c r="N22">
        <f t="shared" si="0"/>
        <v>4</v>
      </c>
      <c r="O22">
        <f t="shared" si="1"/>
        <v>6.1</v>
      </c>
    </row>
    <row r="23" spans="1:15" x14ac:dyDescent="0.25">
      <c r="A23" s="2">
        <v>1966</v>
      </c>
      <c r="B23">
        <v>3.8</v>
      </c>
      <c r="C23">
        <v>5</v>
      </c>
      <c r="D23">
        <v>4.8</v>
      </c>
      <c r="E23">
        <v>4.8</v>
      </c>
      <c r="F23">
        <v>4.8</v>
      </c>
      <c r="G23">
        <v>4.9000000000000004</v>
      </c>
      <c r="H23">
        <v>4.8</v>
      </c>
      <c r="I23">
        <v>4.8</v>
      </c>
      <c r="J23">
        <v>4.8</v>
      </c>
      <c r="K23">
        <v>4.7</v>
      </c>
      <c r="L23">
        <v>4.7</v>
      </c>
      <c r="M23">
        <v>4.5999999999999996</v>
      </c>
      <c r="N23">
        <f t="shared" si="0"/>
        <v>3.8</v>
      </c>
      <c r="O23">
        <f t="shared" si="1"/>
        <v>5</v>
      </c>
    </row>
    <row r="24" spans="1:15" x14ac:dyDescent="0.25">
      <c r="A24" s="2">
        <v>1967</v>
      </c>
      <c r="B24">
        <v>3.8</v>
      </c>
      <c r="C24">
        <v>4.9000000000000004</v>
      </c>
      <c r="D24">
        <v>4.8</v>
      </c>
      <c r="E24">
        <v>4.8</v>
      </c>
      <c r="F24">
        <v>4.8</v>
      </c>
      <c r="G24">
        <v>4.8</v>
      </c>
      <c r="H24">
        <v>4.9000000000000004</v>
      </c>
      <c r="I24">
        <v>4.8</v>
      </c>
      <c r="J24">
        <v>4.8</v>
      </c>
      <c r="K24">
        <v>4.8</v>
      </c>
      <c r="L24">
        <v>5</v>
      </c>
      <c r="M24">
        <v>4.9000000000000004</v>
      </c>
      <c r="N24">
        <f t="shared" si="0"/>
        <v>3.8</v>
      </c>
      <c r="O24">
        <f t="shared" si="1"/>
        <v>5</v>
      </c>
    </row>
    <row r="25" spans="1:15" x14ac:dyDescent="0.25">
      <c r="A25" s="2">
        <v>1968</v>
      </c>
      <c r="B25">
        <v>3.4</v>
      </c>
      <c r="C25">
        <v>4.7</v>
      </c>
      <c r="D25">
        <v>4.8</v>
      </c>
      <c r="E25">
        <v>4.7</v>
      </c>
      <c r="F25">
        <v>4.5</v>
      </c>
      <c r="G25">
        <v>4.5</v>
      </c>
      <c r="H25">
        <v>4.7</v>
      </c>
      <c r="I25">
        <v>4.7</v>
      </c>
      <c r="J25">
        <v>4.5</v>
      </c>
      <c r="K25">
        <v>4.4000000000000004</v>
      </c>
      <c r="L25">
        <v>4.4000000000000004</v>
      </c>
      <c r="M25">
        <v>4.4000000000000004</v>
      </c>
      <c r="N25">
        <f t="shared" si="0"/>
        <v>3.4</v>
      </c>
      <c r="O25">
        <f t="shared" si="1"/>
        <v>4.8</v>
      </c>
    </row>
    <row r="26" spans="1:15" x14ac:dyDescent="0.25">
      <c r="A26" s="2">
        <v>1969</v>
      </c>
      <c r="B26">
        <v>3.5</v>
      </c>
      <c r="C26">
        <v>4.4000000000000004</v>
      </c>
      <c r="D26">
        <v>4.4000000000000004</v>
      </c>
      <c r="E26">
        <v>4.4000000000000004</v>
      </c>
      <c r="F26">
        <v>4.4000000000000004</v>
      </c>
      <c r="G26">
        <v>4.4000000000000004</v>
      </c>
      <c r="H26">
        <v>4.5</v>
      </c>
      <c r="I26">
        <v>4.5</v>
      </c>
      <c r="J26">
        <v>4.5</v>
      </c>
      <c r="K26">
        <v>4.7</v>
      </c>
      <c r="L26">
        <v>4.7</v>
      </c>
      <c r="M26">
        <v>4.5</v>
      </c>
      <c r="N26">
        <f t="shared" si="0"/>
        <v>3.5</v>
      </c>
      <c r="O26">
        <f t="shared" si="1"/>
        <v>4.7</v>
      </c>
    </row>
    <row r="27" spans="1:15" x14ac:dyDescent="0.25">
      <c r="A27" s="2">
        <v>1970</v>
      </c>
      <c r="B27">
        <v>6.1</v>
      </c>
      <c r="C27">
        <v>4.9000000000000004</v>
      </c>
      <c r="D27">
        <v>5.2</v>
      </c>
      <c r="E27">
        <v>5.4</v>
      </c>
      <c r="F27">
        <v>5.6</v>
      </c>
      <c r="G27">
        <v>5.8</v>
      </c>
      <c r="H27">
        <v>5.9</v>
      </c>
      <c r="I27">
        <v>6</v>
      </c>
      <c r="J27">
        <v>6.1</v>
      </c>
      <c r="K27">
        <v>6.4</v>
      </c>
      <c r="L27">
        <v>6.5</v>
      </c>
      <c r="M27">
        <v>6.9</v>
      </c>
      <c r="N27">
        <f t="shared" si="0"/>
        <v>4.9000000000000004</v>
      </c>
      <c r="O27">
        <f t="shared" si="1"/>
        <v>6.9</v>
      </c>
    </row>
    <row r="28" spans="1:15" x14ac:dyDescent="0.25">
      <c r="A28" s="2">
        <v>1971</v>
      </c>
      <c r="B28">
        <v>6</v>
      </c>
      <c r="C28">
        <v>6.9</v>
      </c>
      <c r="D28">
        <v>6.9</v>
      </c>
      <c r="E28">
        <v>7</v>
      </c>
      <c r="F28">
        <v>6.9</v>
      </c>
      <c r="G28">
        <v>6.9</v>
      </c>
      <c r="H28">
        <v>6.9</v>
      </c>
      <c r="I28">
        <v>7</v>
      </c>
      <c r="J28">
        <v>7.1</v>
      </c>
      <c r="K28">
        <v>7</v>
      </c>
      <c r="L28">
        <v>6.8</v>
      </c>
      <c r="M28">
        <v>7</v>
      </c>
      <c r="N28">
        <f t="shared" si="0"/>
        <v>6</v>
      </c>
      <c r="O28">
        <f t="shared" si="1"/>
        <v>7.1</v>
      </c>
    </row>
    <row r="29" spans="1:15" x14ac:dyDescent="0.25">
      <c r="A29" s="2">
        <v>1972</v>
      </c>
      <c r="B29">
        <v>5.2</v>
      </c>
      <c r="C29">
        <v>6.8</v>
      </c>
      <c r="D29">
        <v>6.7</v>
      </c>
      <c r="E29">
        <v>6.8</v>
      </c>
      <c r="F29">
        <v>6.7</v>
      </c>
      <c r="G29">
        <v>6.7</v>
      </c>
      <c r="H29">
        <v>6.7</v>
      </c>
      <c r="I29">
        <v>6.6</v>
      </c>
      <c r="J29">
        <v>6.6</v>
      </c>
      <c r="K29">
        <v>6.5</v>
      </c>
      <c r="L29">
        <v>6.6</v>
      </c>
      <c r="M29">
        <v>6.3</v>
      </c>
      <c r="N29">
        <f t="shared" si="0"/>
        <v>5.2</v>
      </c>
      <c r="O29">
        <f t="shared" si="1"/>
        <v>6.8</v>
      </c>
    </row>
    <row r="30" spans="1:15" x14ac:dyDescent="0.25">
      <c r="A30" s="2">
        <v>1973</v>
      </c>
      <c r="B30">
        <v>4.9000000000000004</v>
      </c>
      <c r="C30">
        <v>5.9</v>
      </c>
      <c r="D30">
        <v>6</v>
      </c>
      <c r="E30">
        <v>5.9</v>
      </c>
      <c r="F30">
        <v>6</v>
      </c>
      <c r="G30">
        <v>5.9</v>
      </c>
      <c r="H30">
        <v>5.9</v>
      </c>
      <c r="I30">
        <v>5.8</v>
      </c>
      <c r="J30">
        <v>5.8</v>
      </c>
      <c r="K30">
        <v>5.8</v>
      </c>
      <c r="L30">
        <v>5.6</v>
      </c>
      <c r="M30">
        <v>5.8</v>
      </c>
      <c r="N30">
        <f t="shared" si="0"/>
        <v>4.9000000000000004</v>
      </c>
      <c r="O30">
        <f t="shared" si="1"/>
        <v>6</v>
      </c>
    </row>
    <row r="31" spans="1:15" x14ac:dyDescent="0.25">
      <c r="A31" s="2">
        <v>1974</v>
      </c>
      <c r="B31">
        <v>7.2</v>
      </c>
      <c r="C31">
        <v>6.1</v>
      </c>
      <c r="D31">
        <v>6.2</v>
      </c>
      <c r="E31">
        <v>6.1</v>
      </c>
      <c r="F31">
        <v>6.1</v>
      </c>
      <c r="G31">
        <v>6.1</v>
      </c>
      <c r="H31">
        <v>6.4</v>
      </c>
      <c r="I31">
        <v>6.5</v>
      </c>
      <c r="J31">
        <v>6.5</v>
      </c>
      <c r="K31">
        <v>6.9</v>
      </c>
      <c r="L31">
        <v>7</v>
      </c>
      <c r="M31">
        <v>7.6</v>
      </c>
      <c r="N31">
        <f t="shared" si="0"/>
        <v>6.1</v>
      </c>
      <c r="O31">
        <f t="shared" si="1"/>
        <v>7.6</v>
      </c>
    </row>
    <row r="32" spans="1:15" x14ac:dyDescent="0.25">
      <c r="A32" s="2">
        <v>1975</v>
      </c>
      <c r="B32">
        <v>8.1999999999999993</v>
      </c>
      <c r="C32">
        <v>9.1</v>
      </c>
      <c r="D32">
        <v>9.1</v>
      </c>
      <c r="E32">
        <v>9.6</v>
      </c>
      <c r="F32">
        <v>9.8000000000000007</v>
      </c>
      <c r="G32">
        <v>10</v>
      </c>
      <c r="H32">
        <v>9.8000000000000007</v>
      </c>
      <c r="I32">
        <v>9.6</v>
      </c>
      <c r="J32">
        <v>9.4</v>
      </c>
      <c r="K32">
        <v>9.4</v>
      </c>
      <c r="L32">
        <v>9.4</v>
      </c>
      <c r="M32">
        <v>9.3000000000000007</v>
      </c>
      <c r="N32">
        <f t="shared" si="0"/>
        <v>8.1999999999999993</v>
      </c>
      <c r="O32">
        <f t="shared" si="1"/>
        <v>10</v>
      </c>
    </row>
    <row r="33" spans="1:15" x14ac:dyDescent="0.25">
      <c r="A33" s="2">
        <v>1976</v>
      </c>
      <c r="B33">
        <v>7.8</v>
      </c>
      <c r="C33">
        <v>8.9</v>
      </c>
      <c r="D33">
        <v>8.6999999999999993</v>
      </c>
      <c r="E33">
        <v>8.6</v>
      </c>
      <c r="F33">
        <v>8.6999999999999993</v>
      </c>
      <c r="G33">
        <v>8.4</v>
      </c>
      <c r="H33">
        <v>8.6</v>
      </c>
      <c r="I33">
        <v>8.8000000000000007</v>
      </c>
      <c r="J33">
        <v>8.8000000000000007</v>
      </c>
      <c r="K33">
        <v>8.6</v>
      </c>
      <c r="L33">
        <v>8.6999999999999993</v>
      </c>
      <c r="M33">
        <v>8.8000000000000007</v>
      </c>
      <c r="N33">
        <f t="shared" si="0"/>
        <v>7.8</v>
      </c>
      <c r="O33">
        <f t="shared" si="1"/>
        <v>8.9</v>
      </c>
    </row>
    <row r="34" spans="1:15" x14ac:dyDescent="0.25">
      <c r="A34" s="2">
        <v>1977</v>
      </c>
      <c r="B34">
        <v>6.4</v>
      </c>
      <c r="C34">
        <v>8.5</v>
      </c>
      <c r="D34">
        <v>8.6</v>
      </c>
      <c r="E34">
        <v>8.4</v>
      </c>
      <c r="F34">
        <v>8.1999999999999993</v>
      </c>
      <c r="G34">
        <v>8</v>
      </c>
      <c r="H34">
        <v>8.1999999999999993</v>
      </c>
      <c r="I34">
        <v>7.9</v>
      </c>
      <c r="J34">
        <v>8</v>
      </c>
      <c r="K34">
        <v>7.8</v>
      </c>
      <c r="L34">
        <v>7.8</v>
      </c>
      <c r="M34">
        <v>7.8</v>
      </c>
      <c r="N34">
        <f t="shared" si="0"/>
        <v>6.4</v>
      </c>
      <c r="O34">
        <f t="shared" si="1"/>
        <v>8.6</v>
      </c>
    </row>
    <row r="35" spans="1:15" x14ac:dyDescent="0.25">
      <c r="A35" s="2">
        <v>1978</v>
      </c>
      <c r="B35">
        <v>6</v>
      </c>
      <c r="C35">
        <v>7.4</v>
      </c>
      <c r="D35">
        <v>7.3</v>
      </c>
      <c r="E35">
        <v>7.3</v>
      </c>
      <c r="F35">
        <v>7.1</v>
      </c>
      <c r="G35">
        <v>7</v>
      </c>
      <c r="H35">
        <v>6.9</v>
      </c>
      <c r="I35">
        <v>7.2</v>
      </c>
      <c r="J35">
        <v>6.9</v>
      </c>
      <c r="K35">
        <v>7</v>
      </c>
      <c r="L35">
        <v>6.8</v>
      </c>
      <c r="M35">
        <v>6.9</v>
      </c>
      <c r="N35">
        <f t="shared" si="0"/>
        <v>6</v>
      </c>
      <c r="O35">
        <f t="shared" si="1"/>
        <v>7.4</v>
      </c>
    </row>
    <row r="36" spans="1:15" x14ac:dyDescent="0.25">
      <c r="A36" s="2">
        <v>1979</v>
      </c>
      <c r="B36">
        <v>6</v>
      </c>
      <c r="C36">
        <v>6.9</v>
      </c>
      <c r="D36">
        <v>6.9</v>
      </c>
      <c r="E36">
        <v>6.8</v>
      </c>
      <c r="F36">
        <v>6.8</v>
      </c>
      <c r="G36">
        <v>6.6</v>
      </c>
      <c r="H36">
        <v>6.7</v>
      </c>
      <c r="I36">
        <v>6.7</v>
      </c>
      <c r="J36">
        <v>7</v>
      </c>
      <c r="K36">
        <v>6.9</v>
      </c>
      <c r="L36">
        <v>7</v>
      </c>
      <c r="M36">
        <v>6.9</v>
      </c>
      <c r="N36">
        <f t="shared" si="0"/>
        <v>6</v>
      </c>
      <c r="O36">
        <f t="shared" si="1"/>
        <v>7</v>
      </c>
    </row>
    <row r="37" spans="1:15" x14ac:dyDescent="0.25">
      <c r="A37" s="2">
        <v>1980</v>
      </c>
      <c r="B37">
        <v>7.2</v>
      </c>
      <c r="C37">
        <v>7.3</v>
      </c>
      <c r="D37">
        <v>7.3</v>
      </c>
      <c r="E37">
        <v>7.3</v>
      </c>
      <c r="F37">
        <v>7.9</v>
      </c>
      <c r="G37">
        <v>8.5</v>
      </c>
      <c r="H37">
        <v>8.6</v>
      </c>
      <c r="I37">
        <v>8.8000000000000007</v>
      </c>
      <c r="J37">
        <v>8.6999999999999993</v>
      </c>
      <c r="K37">
        <v>8.5</v>
      </c>
      <c r="L37">
        <v>8.5</v>
      </c>
      <c r="M37">
        <v>8.5</v>
      </c>
      <c r="N37">
        <f t="shared" si="0"/>
        <v>7.2</v>
      </c>
      <c r="O37">
        <f t="shared" si="1"/>
        <v>8.8000000000000007</v>
      </c>
    </row>
    <row r="38" spans="1:15" x14ac:dyDescent="0.25">
      <c r="A38" s="2">
        <v>1981</v>
      </c>
      <c r="B38">
        <v>8.5</v>
      </c>
      <c r="C38">
        <v>8.5</v>
      </c>
      <c r="D38">
        <v>8.4</v>
      </c>
      <c r="E38">
        <v>8.4</v>
      </c>
      <c r="F38">
        <v>8.1999999999999993</v>
      </c>
      <c r="G38">
        <v>8.5</v>
      </c>
      <c r="H38">
        <v>8.5</v>
      </c>
      <c r="I38">
        <v>8.1999999999999993</v>
      </c>
      <c r="J38">
        <v>8.4</v>
      </c>
      <c r="K38">
        <v>8.6</v>
      </c>
      <c r="L38">
        <v>8.9</v>
      </c>
      <c r="M38">
        <v>9.3000000000000007</v>
      </c>
      <c r="N38">
        <f t="shared" si="0"/>
        <v>8.1999999999999993</v>
      </c>
      <c r="O38">
        <f t="shared" si="1"/>
        <v>9.3000000000000007</v>
      </c>
    </row>
    <row r="39" spans="1:15" x14ac:dyDescent="0.25">
      <c r="A39" s="2">
        <v>1982</v>
      </c>
      <c r="B39">
        <v>10.8</v>
      </c>
      <c r="C39">
        <v>9.9</v>
      </c>
      <c r="D39">
        <v>9.9</v>
      </c>
      <c r="E39">
        <v>10.1</v>
      </c>
      <c r="F39">
        <v>10.3</v>
      </c>
      <c r="G39">
        <v>10.7</v>
      </c>
      <c r="H39">
        <v>10.8</v>
      </c>
      <c r="I39">
        <v>10.9</v>
      </c>
      <c r="J39">
        <v>11.1</v>
      </c>
      <c r="K39">
        <v>11.4</v>
      </c>
      <c r="L39">
        <v>11.9</v>
      </c>
      <c r="M39">
        <v>12.4</v>
      </c>
      <c r="N39">
        <f t="shared" si="0"/>
        <v>9.9</v>
      </c>
      <c r="O39">
        <f t="shared" si="1"/>
        <v>12.4</v>
      </c>
    </row>
    <row r="40" spans="1:15" x14ac:dyDescent="0.25">
      <c r="A40" s="2">
        <v>1983</v>
      </c>
      <c r="B40">
        <v>8.3000000000000007</v>
      </c>
      <c r="C40">
        <v>11.4</v>
      </c>
      <c r="D40">
        <v>11.4</v>
      </c>
      <c r="E40">
        <v>11.3</v>
      </c>
      <c r="F40">
        <v>11.2</v>
      </c>
      <c r="G40">
        <v>11.1</v>
      </c>
      <c r="H40">
        <v>11.1</v>
      </c>
      <c r="I40">
        <v>10.4</v>
      </c>
      <c r="J40">
        <v>10.5</v>
      </c>
      <c r="K40">
        <v>10.199999999999999</v>
      </c>
      <c r="L40">
        <v>9.8000000000000007</v>
      </c>
      <c r="M40">
        <v>9.5</v>
      </c>
      <c r="N40">
        <f t="shared" si="0"/>
        <v>8.3000000000000007</v>
      </c>
      <c r="O40">
        <f t="shared" si="1"/>
        <v>11.4</v>
      </c>
    </row>
    <row r="41" spans="1:15" x14ac:dyDescent="0.25">
      <c r="A41" s="2">
        <v>1984</v>
      </c>
      <c r="B41">
        <v>7.3</v>
      </c>
      <c r="C41">
        <v>9</v>
      </c>
      <c r="D41">
        <v>8.8000000000000007</v>
      </c>
      <c r="E41">
        <v>8.8000000000000007</v>
      </c>
      <c r="F41">
        <v>8.6999999999999993</v>
      </c>
      <c r="G41">
        <v>8.4</v>
      </c>
      <c r="H41">
        <v>8.1999999999999993</v>
      </c>
      <c r="I41">
        <v>8.5</v>
      </c>
      <c r="J41">
        <v>8.5</v>
      </c>
      <c r="K41">
        <v>8.3000000000000007</v>
      </c>
      <c r="L41">
        <v>8.4</v>
      </c>
      <c r="M41">
        <v>8.1999999999999993</v>
      </c>
      <c r="N41">
        <f t="shared" si="0"/>
        <v>7.3</v>
      </c>
      <c r="O41">
        <f t="shared" si="1"/>
        <v>9</v>
      </c>
    </row>
    <row r="42" spans="1:15" x14ac:dyDescent="0.25">
      <c r="A42" s="2">
        <v>1985</v>
      </c>
      <c r="B42">
        <v>7</v>
      </c>
      <c r="C42">
        <v>8.3000000000000007</v>
      </c>
      <c r="D42">
        <v>8.1999999999999993</v>
      </c>
      <c r="E42">
        <v>8.1999999999999993</v>
      </c>
      <c r="F42">
        <v>8.3000000000000007</v>
      </c>
      <c r="G42">
        <v>8.1999999999999993</v>
      </c>
      <c r="H42">
        <v>8.4</v>
      </c>
      <c r="I42">
        <v>8.4</v>
      </c>
      <c r="J42">
        <v>8.1</v>
      </c>
      <c r="K42">
        <v>8.1</v>
      </c>
      <c r="L42">
        <v>8.1</v>
      </c>
      <c r="M42">
        <v>8</v>
      </c>
      <c r="N42">
        <f t="shared" si="0"/>
        <v>7</v>
      </c>
      <c r="O42">
        <f t="shared" si="1"/>
        <v>8.4</v>
      </c>
    </row>
    <row r="43" spans="1:15" x14ac:dyDescent="0.25">
      <c r="A43" s="2">
        <v>1986</v>
      </c>
      <c r="B43">
        <v>6.6</v>
      </c>
      <c r="C43">
        <v>7.7</v>
      </c>
      <c r="D43">
        <v>8.1999999999999993</v>
      </c>
      <c r="E43">
        <v>8.1999999999999993</v>
      </c>
      <c r="F43">
        <v>8.1</v>
      </c>
      <c r="G43">
        <v>8.1999999999999993</v>
      </c>
      <c r="H43">
        <v>8.1999999999999993</v>
      </c>
      <c r="I43">
        <v>8</v>
      </c>
      <c r="J43">
        <v>7.9</v>
      </c>
      <c r="K43">
        <v>8</v>
      </c>
      <c r="L43">
        <v>8</v>
      </c>
      <c r="M43">
        <v>7.9</v>
      </c>
      <c r="N43">
        <f t="shared" si="0"/>
        <v>6.6</v>
      </c>
      <c r="O43">
        <f t="shared" si="1"/>
        <v>8.1999999999999993</v>
      </c>
    </row>
    <row r="44" spans="1:15" x14ac:dyDescent="0.25">
      <c r="A44" s="2">
        <v>1987</v>
      </c>
      <c r="B44">
        <v>5.7</v>
      </c>
      <c r="C44">
        <v>7.6</v>
      </c>
      <c r="D44">
        <v>7.6</v>
      </c>
      <c r="E44">
        <v>7.6</v>
      </c>
      <c r="F44">
        <v>7.3</v>
      </c>
      <c r="G44">
        <v>7.3</v>
      </c>
      <c r="H44">
        <v>7.2</v>
      </c>
      <c r="I44">
        <v>7.1</v>
      </c>
      <c r="J44">
        <v>7</v>
      </c>
      <c r="K44">
        <v>6.9</v>
      </c>
      <c r="L44">
        <v>7</v>
      </c>
      <c r="M44">
        <v>6.8</v>
      </c>
      <c r="N44">
        <f t="shared" si="0"/>
        <v>5.7</v>
      </c>
      <c r="O44">
        <f t="shared" si="1"/>
        <v>7.6</v>
      </c>
    </row>
    <row r="45" spans="1:15" x14ac:dyDescent="0.25">
      <c r="A45" s="2">
        <v>1988</v>
      </c>
      <c r="B45">
        <v>5.3</v>
      </c>
      <c r="C45">
        <v>6.7</v>
      </c>
      <c r="D45">
        <v>6.7</v>
      </c>
      <c r="E45">
        <v>6.7</v>
      </c>
      <c r="F45">
        <v>6.4</v>
      </c>
      <c r="G45">
        <v>6.6</v>
      </c>
      <c r="H45">
        <v>6.4</v>
      </c>
      <c r="I45">
        <v>6.4</v>
      </c>
      <c r="J45">
        <v>6.6</v>
      </c>
      <c r="K45">
        <v>6.4</v>
      </c>
      <c r="L45">
        <v>6.4</v>
      </c>
      <c r="M45">
        <v>6.3</v>
      </c>
      <c r="N45">
        <f t="shared" si="0"/>
        <v>5.3</v>
      </c>
      <c r="O45">
        <f t="shared" si="1"/>
        <v>6.7</v>
      </c>
    </row>
    <row r="46" spans="1:15" x14ac:dyDescent="0.25">
      <c r="A46" s="2">
        <v>1989</v>
      </c>
      <c r="B46">
        <v>5.4</v>
      </c>
      <c r="C46">
        <v>6.4</v>
      </c>
      <c r="D46">
        <v>6.2</v>
      </c>
      <c r="E46">
        <v>6</v>
      </c>
      <c r="F46">
        <v>6.2</v>
      </c>
      <c r="G46">
        <v>6.2</v>
      </c>
      <c r="H46">
        <v>6.3</v>
      </c>
      <c r="I46">
        <v>6.2</v>
      </c>
      <c r="J46">
        <v>6.2</v>
      </c>
      <c r="K46">
        <v>6.3</v>
      </c>
      <c r="L46">
        <v>6.3</v>
      </c>
      <c r="M46">
        <v>6.4</v>
      </c>
      <c r="N46">
        <f t="shared" si="0"/>
        <v>5.4</v>
      </c>
      <c r="O46">
        <f t="shared" si="1"/>
        <v>6.4</v>
      </c>
    </row>
    <row r="47" spans="1:15" x14ac:dyDescent="0.25">
      <c r="A47" s="2">
        <v>1990</v>
      </c>
      <c r="B47">
        <v>6.3</v>
      </c>
      <c r="C47">
        <v>6.4</v>
      </c>
      <c r="D47">
        <v>6.3</v>
      </c>
      <c r="E47">
        <v>6.2</v>
      </c>
      <c r="F47">
        <v>6.4</v>
      </c>
      <c r="G47">
        <v>6.4</v>
      </c>
      <c r="H47">
        <v>6.2</v>
      </c>
      <c r="I47">
        <v>6.5</v>
      </c>
      <c r="J47">
        <v>6.7</v>
      </c>
      <c r="K47">
        <v>6.9</v>
      </c>
      <c r="L47">
        <v>6.9</v>
      </c>
      <c r="M47">
        <v>7.2</v>
      </c>
      <c r="N47">
        <f t="shared" si="0"/>
        <v>6.2</v>
      </c>
      <c r="O47">
        <f t="shared" si="1"/>
        <v>7.2</v>
      </c>
    </row>
    <row r="48" spans="1:15" x14ac:dyDescent="0.25">
      <c r="A48" s="2">
        <v>1991</v>
      </c>
      <c r="B48">
        <v>7.3</v>
      </c>
      <c r="C48">
        <v>7.4</v>
      </c>
      <c r="D48">
        <v>7.6</v>
      </c>
      <c r="E48">
        <v>7.8</v>
      </c>
      <c r="F48">
        <v>7.7</v>
      </c>
      <c r="G48">
        <v>7.9</v>
      </c>
      <c r="H48">
        <v>7.9</v>
      </c>
      <c r="I48">
        <v>7.8</v>
      </c>
      <c r="J48">
        <v>7.9</v>
      </c>
      <c r="K48">
        <v>7.9</v>
      </c>
      <c r="L48">
        <v>8</v>
      </c>
      <c r="M48">
        <v>8</v>
      </c>
      <c r="N48">
        <f t="shared" si="0"/>
        <v>7.3</v>
      </c>
      <c r="O48">
        <f t="shared" si="1"/>
        <v>8</v>
      </c>
    </row>
    <row r="49" spans="1:15" x14ac:dyDescent="0.25">
      <c r="A49" s="2">
        <v>1992</v>
      </c>
      <c r="B49">
        <v>7.4</v>
      </c>
      <c r="C49">
        <v>8.3000000000000007</v>
      </c>
      <c r="D49">
        <v>8.4</v>
      </c>
      <c r="E49">
        <v>8.4</v>
      </c>
      <c r="F49">
        <v>8.4</v>
      </c>
      <c r="G49">
        <v>8.6</v>
      </c>
      <c r="H49">
        <v>8.8000000000000007</v>
      </c>
      <c r="I49">
        <v>8.6999999999999993</v>
      </c>
      <c r="J49">
        <v>8.6</v>
      </c>
      <c r="K49">
        <v>8.6</v>
      </c>
      <c r="L49">
        <v>8.3000000000000007</v>
      </c>
      <c r="M49">
        <v>8.4</v>
      </c>
      <c r="N49">
        <f t="shared" si="0"/>
        <v>7.4</v>
      </c>
      <c r="O49">
        <f t="shared" si="1"/>
        <v>8.8000000000000007</v>
      </c>
    </row>
    <row r="50" spans="1:15" x14ac:dyDescent="0.25">
      <c r="A50" s="2">
        <v>1993</v>
      </c>
      <c r="B50">
        <v>6.5</v>
      </c>
      <c r="C50">
        <v>8.3000000000000007</v>
      </c>
      <c r="D50">
        <v>8.1</v>
      </c>
      <c r="E50">
        <v>8</v>
      </c>
      <c r="F50">
        <v>8.1</v>
      </c>
      <c r="G50">
        <v>8.1</v>
      </c>
      <c r="H50">
        <v>8</v>
      </c>
      <c r="I50">
        <v>7.9</v>
      </c>
      <c r="J50">
        <v>7.8</v>
      </c>
      <c r="K50">
        <v>7.7</v>
      </c>
      <c r="L50">
        <v>7.8</v>
      </c>
      <c r="M50">
        <v>7.6</v>
      </c>
      <c r="N50">
        <f t="shared" si="0"/>
        <v>6.5</v>
      </c>
      <c r="O50">
        <f t="shared" si="1"/>
        <v>8.3000000000000007</v>
      </c>
    </row>
    <row r="51" spans="1:15" x14ac:dyDescent="0.25">
      <c r="A51" s="2">
        <v>1994</v>
      </c>
      <c r="B51">
        <v>5.5</v>
      </c>
      <c r="C51">
        <v>7.6</v>
      </c>
      <c r="D51">
        <v>7.6</v>
      </c>
      <c r="E51">
        <v>7.5</v>
      </c>
      <c r="F51">
        <v>7.4</v>
      </c>
      <c r="G51">
        <v>7.1</v>
      </c>
      <c r="H51">
        <v>7.1</v>
      </c>
      <c r="I51">
        <v>7.1</v>
      </c>
      <c r="J51">
        <v>7</v>
      </c>
      <c r="K51">
        <v>6.9</v>
      </c>
      <c r="L51">
        <v>6.8</v>
      </c>
      <c r="M51">
        <v>6.6</v>
      </c>
      <c r="N51">
        <f t="shared" si="0"/>
        <v>5.5</v>
      </c>
      <c r="O51">
        <f t="shared" si="1"/>
        <v>7.6</v>
      </c>
    </row>
    <row r="52" spans="1:15" x14ac:dyDescent="0.25">
      <c r="A52" s="2">
        <v>1995</v>
      </c>
      <c r="B52">
        <v>5.6</v>
      </c>
      <c r="C52">
        <v>5.6</v>
      </c>
      <c r="D52">
        <v>6.4</v>
      </c>
      <c r="E52">
        <v>6.4</v>
      </c>
      <c r="F52">
        <v>6.8</v>
      </c>
      <c r="G52">
        <v>6.6</v>
      </c>
      <c r="H52">
        <v>6.6</v>
      </c>
      <c r="I52">
        <v>6.7</v>
      </c>
      <c r="J52">
        <v>6.7</v>
      </c>
      <c r="K52">
        <v>6.6</v>
      </c>
      <c r="L52">
        <v>6.5</v>
      </c>
      <c r="M52">
        <v>6.6</v>
      </c>
      <c r="N52">
        <f t="shared" si="0"/>
        <v>5.6</v>
      </c>
      <c r="O52">
        <f t="shared" si="1"/>
        <v>6.8</v>
      </c>
    </row>
    <row r="53" spans="1:15" x14ac:dyDescent="0.25">
      <c r="A53" s="2">
        <v>1996</v>
      </c>
      <c r="B53">
        <v>5.4</v>
      </c>
      <c r="C53">
        <v>6.6</v>
      </c>
      <c r="D53">
        <v>6.5</v>
      </c>
      <c r="E53">
        <v>6.5</v>
      </c>
      <c r="F53">
        <v>6.6</v>
      </c>
      <c r="G53">
        <v>6.6</v>
      </c>
      <c r="H53">
        <v>6.3</v>
      </c>
      <c r="I53">
        <v>6.5</v>
      </c>
      <c r="J53">
        <v>6.1</v>
      </c>
      <c r="K53">
        <v>6.2</v>
      </c>
      <c r="L53">
        <v>6.2</v>
      </c>
      <c r="M53">
        <v>6.4</v>
      </c>
      <c r="N53">
        <f t="shared" si="0"/>
        <v>5.4</v>
      </c>
      <c r="O53">
        <f t="shared" si="1"/>
        <v>6.6</v>
      </c>
    </row>
    <row r="54" spans="1:15" x14ac:dyDescent="0.25">
      <c r="A54" s="2">
        <v>1997</v>
      </c>
      <c r="B54">
        <v>4.7</v>
      </c>
      <c r="C54">
        <v>6.3</v>
      </c>
      <c r="D54">
        <v>6.2</v>
      </c>
      <c r="E54">
        <v>6.2</v>
      </c>
      <c r="F54">
        <v>6.1</v>
      </c>
      <c r="G54">
        <v>5.9</v>
      </c>
      <c r="H54">
        <v>6</v>
      </c>
      <c r="I54">
        <v>5.9</v>
      </c>
      <c r="J54">
        <v>5.8</v>
      </c>
      <c r="K54">
        <v>5.9</v>
      </c>
      <c r="L54">
        <v>5.7</v>
      </c>
      <c r="M54">
        <v>5.6</v>
      </c>
      <c r="N54">
        <f t="shared" si="0"/>
        <v>4.7</v>
      </c>
      <c r="O54">
        <f t="shared" si="1"/>
        <v>6.3</v>
      </c>
    </row>
    <row r="55" spans="1:15" x14ac:dyDescent="0.25">
      <c r="A55" s="2">
        <v>1998</v>
      </c>
      <c r="B55">
        <v>4.4000000000000004</v>
      </c>
      <c r="C55">
        <v>5.6</v>
      </c>
      <c r="D55">
        <v>5.6</v>
      </c>
      <c r="E55">
        <v>5.7</v>
      </c>
      <c r="F55">
        <v>5.3</v>
      </c>
      <c r="G55">
        <v>5.4</v>
      </c>
      <c r="H55">
        <v>5.5</v>
      </c>
      <c r="I55">
        <v>5.5</v>
      </c>
      <c r="J55">
        <v>5.5</v>
      </c>
      <c r="K55">
        <v>5.6</v>
      </c>
      <c r="L55">
        <v>5.5</v>
      </c>
      <c r="M55">
        <v>5.4</v>
      </c>
      <c r="N55">
        <f t="shared" si="0"/>
        <v>4.4000000000000004</v>
      </c>
      <c r="O55">
        <f t="shared" si="1"/>
        <v>5.7</v>
      </c>
    </row>
    <row r="56" spans="1:15" x14ac:dyDescent="0.25">
      <c r="A56" s="2">
        <v>1999</v>
      </c>
      <c r="B56">
        <v>4</v>
      </c>
      <c r="C56">
        <v>5.3</v>
      </c>
      <c r="D56">
        <v>5.4</v>
      </c>
      <c r="E56">
        <v>5.2</v>
      </c>
      <c r="F56">
        <v>5.3</v>
      </c>
      <c r="G56">
        <v>5.2</v>
      </c>
      <c r="H56">
        <v>5.3</v>
      </c>
      <c r="I56">
        <v>5.3</v>
      </c>
      <c r="J56">
        <v>5.2</v>
      </c>
      <c r="K56">
        <v>5.2</v>
      </c>
      <c r="L56">
        <v>5.0999999999999996</v>
      </c>
      <c r="M56">
        <v>5.0999999999999996</v>
      </c>
      <c r="N56">
        <f t="shared" si="0"/>
        <v>4</v>
      </c>
      <c r="O56">
        <f t="shared" si="1"/>
        <v>5.4</v>
      </c>
    </row>
    <row r="57" spans="1:15" x14ac:dyDescent="0.25">
      <c r="A57" s="2">
        <v>2000</v>
      </c>
      <c r="B57">
        <v>3.9</v>
      </c>
      <c r="C57">
        <v>5</v>
      </c>
      <c r="D57">
        <v>5.0999999999999996</v>
      </c>
      <c r="E57">
        <v>5</v>
      </c>
      <c r="F57">
        <v>4.8</v>
      </c>
      <c r="G57">
        <v>5</v>
      </c>
      <c r="H57">
        <v>5</v>
      </c>
      <c r="I57">
        <v>5</v>
      </c>
      <c r="J57">
        <v>5.0999999999999996</v>
      </c>
      <c r="K57">
        <v>4.9000000000000004</v>
      </c>
      <c r="L57">
        <v>4.9000000000000004</v>
      </c>
      <c r="M57">
        <v>4.9000000000000004</v>
      </c>
      <c r="N57">
        <f t="shared" si="0"/>
        <v>3.9</v>
      </c>
      <c r="O57">
        <f t="shared" si="1"/>
        <v>5.0999999999999996</v>
      </c>
    </row>
    <row r="58" spans="1:15" x14ac:dyDescent="0.25">
      <c r="A58" s="2">
        <v>2001</v>
      </c>
      <c r="B58">
        <v>5.7</v>
      </c>
      <c r="C58">
        <v>5.2</v>
      </c>
      <c r="D58">
        <v>5.2</v>
      </c>
      <c r="E58">
        <v>5.3</v>
      </c>
      <c r="F58">
        <v>5.4</v>
      </c>
      <c r="G58">
        <v>5.3</v>
      </c>
      <c r="H58">
        <v>5.5</v>
      </c>
      <c r="I58">
        <v>5.6</v>
      </c>
      <c r="J58">
        <v>5.9</v>
      </c>
      <c r="K58">
        <v>6</v>
      </c>
      <c r="L58">
        <v>6.3</v>
      </c>
      <c r="M58">
        <v>6.5</v>
      </c>
      <c r="N58">
        <f t="shared" si="0"/>
        <v>5.2</v>
      </c>
      <c r="O58">
        <f t="shared" si="1"/>
        <v>6.5</v>
      </c>
    </row>
    <row r="59" spans="1:15" x14ac:dyDescent="0.25">
      <c r="A59" s="2">
        <v>2002</v>
      </c>
      <c r="B59">
        <v>6</v>
      </c>
      <c r="C59">
        <v>6.7</v>
      </c>
      <c r="D59">
        <v>6.7</v>
      </c>
      <c r="E59">
        <v>6.7</v>
      </c>
      <c r="F59">
        <v>6.9</v>
      </c>
      <c r="G59">
        <v>6.8</v>
      </c>
      <c r="H59">
        <v>6.8</v>
      </c>
      <c r="I59">
        <v>6.8</v>
      </c>
      <c r="J59">
        <v>6.7</v>
      </c>
      <c r="K59">
        <v>6.7</v>
      </c>
      <c r="L59">
        <v>6.7</v>
      </c>
      <c r="M59">
        <v>6.9</v>
      </c>
      <c r="N59">
        <f t="shared" si="0"/>
        <v>6</v>
      </c>
      <c r="O59">
        <f t="shared" si="1"/>
        <v>6.9</v>
      </c>
    </row>
    <row r="60" spans="1:15" x14ac:dyDescent="0.25">
      <c r="A60" s="2">
        <v>2003</v>
      </c>
      <c r="B60">
        <v>5.7</v>
      </c>
      <c r="C60">
        <v>6.8</v>
      </c>
      <c r="D60">
        <v>6.9</v>
      </c>
      <c r="E60">
        <v>6.9</v>
      </c>
      <c r="F60">
        <v>7</v>
      </c>
      <c r="G60">
        <v>7.1</v>
      </c>
      <c r="H60">
        <v>7.3</v>
      </c>
      <c r="I60">
        <v>7.2</v>
      </c>
      <c r="J60">
        <v>7.1</v>
      </c>
      <c r="K60">
        <v>7.1</v>
      </c>
      <c r="L60">
        <v>7</v>
      </c>
      <c r="M60">
        <v>6.8</v>
      </c>
      <c r="N60">
        <f t="shared" si="0"/>
        <v>5.7</v>
      </c>
      <c r="O60">
        <f t="shared" si="1"/>
        <v>7.3</v>
      </c>
    </row>
    <row r="61" spans="1:15" x14ac:dyDescent="0.25">
      <c r="A61" s="2">
        <v>2004</v>
      </c>
      <c r="B61">
        <v>5.4</v>
      </c>
      <c r="C61">
        <v>6.7</v>
      </c>
      <c r="D61">
        <v>6.6</v>
      </c>
      <c r="E61">
        <v>6.8</v>
      </c>
      <c r="F61">
        <v>6.6</v>
      </c>
      <c r="G61">
        <v>6.6</v>
      </c>
      <c r="H61">
        <v>6.6</v>
      </c>
      <c r="I61">
        <v>6.5</v>
      </c>
      <c r="J61">
        <v>6.4</v>
      </c>
      <c r="K61">
        <v>6.4</v>
      </c>
      <c r="L61">
        <v>6.5</v>
      </c>
      <c r="M61">
        <v>6.4</v>
      </c>
      <c r="N61">
        <f t="shared" si="0"/>
        <v>5.4</v>
      </c>
      <c r="O61">
        <f t="shared" si="1"/>
        <v>6.8</v>
      </c>
    </row>
    <row r="62" spans="1:15" x14ac:dyDescent="0.25">
      <c r="A62" s="2">
        <v>2005</v>
      </c>
      <c r="B62">
        <v>4.9000000000000004</v>
      </c>
      <c r="C62">
        <v>6.3</v>
      </c>
      <c r="D62">
        <v>6.4</v>
      </c>
      <c r="E62">
        <v>6.2</v>
      </c>
      <c r="F62">
        <v>6.2</v>
      </c>
      <c r="G62">
        <v>6.1</v>
      </c>
      <c r="H62">
        <v>6</v>
      </c>
      <c r="I62">
        <v>6</v>
      </c>
      <c r="J62">
        <v>5.9</v>
      </c>
      <c r="K62">
        <v>6</v>
      </c>
      <c r="L62">
        <v>6</v>
      </c>
      <c r="M62">
        <v>6</v>
      </c>
      <c r="N62">
        <f t="shared" si="0"/>
        <v>4.9000000000000004</v>
      </c>
      <c r="O62">
        <f t="shared" si="1"/>
        <v>6.4</v>
      </c>
    </row>
    <row r="63" spans="1:15" x14ac:dyDescent="0.25">
      <c r="A63" s="2">
        <v>2006</v>
      </c>
      <c r="B63">
        <v>4.4000000000000004</v>
      </c>
      <c r="C63">
        <v>5.7</v>
      </c>
      <c r="D63">
        <v>5.8</v>
      </c>
      <c r="E63">
        <v>5.7</v>
      </c>
      <c r="F63">
        <v>5.7</v>
      </c>
      <c r="G63">
        <v>5.6</v>
      </c>
      <c r="H63">
        <v>5.6</v>
      </c>
      <c r="I63">
        <v>5.7</v>
      </c>
      <c r="J63">
        <v>5.7</v>
      </c>
      <c r="K63">
        <v>5.5</v>
      </c>
      <c r="L63">
        <v>5.4</v>
      </c>
      <c r="M63">
        <v>5.5</v>
      </c>
      <c r="N63">
        <f t="shared" si="0"/>
        <v>4.4000000000000004</v>
      </c>
      <c r="O63">
        <f t="shared" si="1"/>
        <v>5.8</v>
      </c>
    </row>
    <row r="64" spans="1:15" x14ac:dyDescent="0.25">
      <c r="A64" s="2">
        <v>2007</v>
      </c>
      <c r="B64">
        <v>5</v>
      </c>
      <c r="C64">
        <v>5.6</v>
      </c>
      <c r="D64">
        <v>5.5</v>
      </c>
      <c r="E64">
        <v>5.4</v>
      </c>
      <c r="F64">
        <v>5.5</v>
      </c>
      <c r="G64">
        <v>5.4</v>
      </c>
      <c r="H64">
        <v>5.6</v>
      </c>
      <c r="I64">
        <v>5.6</v>
      </c>
      <c r="J64">
        <v>5.6</v>
      </c>
      <c r="K64">
        <v>5.7</v>
      </c>
      <c r="L64">
        <v>5.7</v>
      </c>
      <c r="M64">
        <v>5.7</v>
      </c>
      <c r="N64">
        <f t="shared" si="0"/>
        <v>5</v>
      </c>
      <c r="O64">
        <f t="shared" si="1"/>
        <v>5.7</v>
      </c>
    </row>
    <row r="65" spans="1:15" x14ac:dyDescent="0.25">
      <c r="A65" s="2">
        <v>2008</v>
      </c>
      <c r="B65">
        <v>7.4</v>
      </c>
      <c r="C65">
        <v>6</v>
      </c>
      <c r="D65">
        <v>5.8</v>
      </c>
      <c r="E65">
        <v>6.1</v>
      </c>
      <c r="F65">
        <v>6</v>
      </c>
      <c r="G65">
        <v>6.4</v>
      </c>
      <c r="H65">
        <v>6.5</v>
      </c>
      <c r="I65">
        <v>6.8</v>
      </c>
      <c r="J65">
        <v>7.1</v>
      </c>
      <c r="K65">
        <v>7.2</v>
      </c>
      <c r="L65">
        <v>7.6</v>
      </c>
      <c r="M65">
        <v>7.9</v>
      </c>
      <c r="N65">
        <f t="shared" si="0"/>
        <v>5.8</v>
      </c>
      <c r="O65">
        <f t="shared" si="1"/>
        <v>7.9</v>
      </c>
    </row>
    <row r="66" spans="1:15" x14ac:dyDescent="0.25">
      <c r="A66" s="2">
        <v>2009</v>
      </c>
      <c r="B66">
        <v>10</v>
      </c>
      <c r="C66">
        <v>8.6999999999999993</v>
      </c>
      <c r="D66">
        <v>9.1999999999999993</v>
      </c>
      <c r="E66">
        <v>9.6</v>
      </c>
      <c r="F66">
        <v>9.9</v>
      </c>
      <c r="G66">
        <v>10.4</v>
      </c>
      <c r="H66">
        <v>10.5</v>
      </c>
      <c r="I66">
        <v>10.4</v>
      </c>
      <c r="J66">
        <v>10.7</v>
      </c>
      <c r="K66">
        <v>10.8</v>
      </c>
      <c r="L66">
        <v>11.1</v>
      </c>
      <c r="M66">
        <v>11</v>
      </c>
      <c r="N66">
        <f t="shared" si="0"/>
        <v>8.6999999999999993</v>
      </c>
      <c r="O66">
        <f t="shared" si="1"/>
        <v>11.1</v>
      </c>
    </row>
    <row r="67" spans="1:15" x14ac:dyDescent="0.25">
      <c r="A67" s="2">
        <v>2010</v>
      </c>
      <c r="B67">
        <v>9.4</v>
      </c>
      <c r="C67">
        <v>10.7</v>
      </c>
      <c r="D67">
        <v>10.7</v>
      </c>
      <c r="E67">
        <v>10.7</v>
      </c>
      <c r="F67">
        <v>10.9</v>
      </c>
      <c r="G67">
        <v>10.7</v>
      </c>
      <c r="H67">
        <v>10.5</v>
      </c>
      <c r="I67">
        <v>10.5</v>
      </c>
      <c r="J67">
        <v>10.6</v>
      </c>
      <c r="K67">
        <v>10.6</v>
      </c>
      <c r="L67">
        <v>10.6</v>
      </c>
      <c r="M67">
        <v>10.8</v>
      </c>
      <c r="N67">
        <f t="shared" ref="N67:N71" si="2">MIN(B67:M67)</f>
        <v>9.4</v>
      </c>
      <c r="O67">
        <f t="shared" ref="O67:O71" si="3">MAX(B67:M67)</f>
        <v>10.9</v>
      </c>
    </row>
    <row r="68" spans="1:15" x14ac:dyDescent="0.25">
      <c r="A68" s="2">
        <v>2011</v>
      </c>
      <c r="B68">
        <v>8.5</v>
      </c>
      <c r="C68">
        <v>10</v>
      </c>
      <c r="D68">
        <v>9.9</v>
      </c>
      <c r="E68">
        <v>9.8000000000000007</v>
      </c>
      <c r="F68">
        <v>10</v>
      </c>
      <c r="G68">
        <v>10.1</v>
      </c>
      <c r="H68">
        <v>10.199999999999999</v>
      </c>
      <c r="I68">
        <v>10.1</v>
      </c>
      <c r="J68">
        <v>10.1</v>
      </c>
      <c r="K68">
        <v>10.1</v>
      </c>
      <c r="L68">
        <v>10</v>
      </c>
      <c r="M68">
        <v>9.6</v>
      </c>
      <c r="N68">
        <f t="shared" si="2"/>
        <v>8.5</v>
      </c>
      <c r="O68">
        <f t="shared" si="3"/>
        <v>10.199999999999999</v>
      </c>
    </row>
    <row r="69" spans="1:15" x14ac:dyDescent="0.25">
      <c r="A69" s="2">
        <v>2012</v>
      </c>
      <c r="B69">
        <v>7.8</v>
      </c>
      <c r="C69">
        <v>9.3000000000000007</v>
      </c>
      <c r="D69">
        <v>9.3000000000000007</v>
      </c>
      <c r="E69">
        <v>9.1999999999999993</v>
      </c>
      <c r="F69">
        <v>9.1</v>
      </c>
      <c r="G69">
        <v>9.1999999999999993</v>
      </c>
      <c r="H69">
        <v>9.1999999999999993</v>
      </c>
      <c r="I69">
        <v>9.3000000000000007</v>
      </c>
      <c r="J69">
        <v>9.1</v>
      </c>
      <c r="K69">
        <v>8.8000000000000007</v>
      </c>
      <c r="L69">
        <v>8.8000000000000007</v>
      </c>
      <c r="M69">
        <v>8.8000000000000007</v>
      </c>
      <c r="N69">
        <f t="shared" si="2"/>
        <v>7.8</v>
      </c>
      <c r="O69">
        <f t="shared" si="3"/>
        <v>9.3000000000000007</v>
      </c>
    </row>
    <row r="70" spans="1:15" x14ac:dyDescent="0.25">
      <c r="A70" s="2">
        <v>2013</v>
      </c>
      <c r="B70">
        <v>6.7</v>
      </c>
      <c r="C70">
        <v>8.9</v>
      </c>
      <c r="D70">
        <v>8.6999999999999993</v>
      </c>
      <c r="E70">
        <v>8.6</v>
      </c>
      <c r="F70">
        <v>8.5</v>
      </c>
      <c r="G70">
        <v>8.6</v>
      </c>
      <c r="H70">
        <v>8.6</v>
      </c>
      <c r="I70">
        <v>8.4</v>
      </c>
      <c r="J70">
        <v>8.3000000000000007</v>
      </c>
      <c r="K70">
        <v>8.1999999999999993</v>
      </c>
      <c r="L70">
        <v>8.3000000000000007</v>
      </c>
      <c r="M70">
        <v>8</v>
      </c>
      <c r="N70">
        <f t="shared" si="2"/>
        <v>6.7</v>
      </c>
      <c r="O70">
        <f t="shared" si="3"/>
        <v>8.9</v>
      </c>
    </row>
    <row r="71" spans="1:15" x14ac:dyDescent="0.25">
      <c r="A71" s="2">
        <v>2014</v>
      </c>
      <c r="B71">
        <v>5.7</v>
      </c>
      <c r="C71">
        <v>7.6</v>
      </c>
      <c r="D71">
        <v>7.7</v>
      </c>
      <c r="E71">
        <v>7.7</v>
      </c>
      <c r="F71">
        <v>7.3</v>
      </c>
      <c r="G71">
        <v>7.3</v>
      </c>
      <c r="H71">
        <v>7.1</v>
      </c>
      <c r="I71">
        <v>7.2</v>
      </c>
      <c r="J71">
        <v>7.1</v>
      </c>
      <c r="K71">
        <v>6.9</v>
      </c>
      <c r="L71">
        <v>6.8</v>
      </c>
      <c r="M71">
        <v>6.8</v>
      </c>
      <c r="N71">
        <f t="shared" si="2"/>
        <v>5.7</v>
      </c>
      <c r="O71">
        <f t="shared" si="3"/>
        <v>7.7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59E42-C5E7-4A54-BAD9-0E9F38B21991}">
  <dimension ref="A1:U914"/>
  <sheetViews>
    <sheetView workbookViewId="0">
      <selection activeCell="T16" sqref="T16"/>
    </sheetView>
  </sheetViews>
  <sheetFormatPr defaultRowHeight="15" x14ac:dyDescent="0.25"/>
  <cols>
    <col min="1" max="1" width="5" style="2" bestFit="1" customWidth="1"/>
    <col min="2" max="13" width="5" bestFit="1" customWidth="1"/>
    <col min="15" max="15" width="29.42578125" bestFit="1" customWidth="1"/>
    <col min="16" max="16" width="28.85546875" customWidth="1"/>
    <col min="17" max="17" width="15.85546875" customWidth="1"/>
    <col min="18" max="18" width="21.85546875" customWidth="1"/>
    <col min="19" max="23" width="9.28515625" bestFit="1" customWidth="1"/>
    <col min="24" max="24" width="9.85546875" bestFit="1" customWidth="1"/>
    <col min="25" max="27" width="4" bestFit="1" customWidth="1"/>
    <col min="28" max="28" width="2" bestFit="1" customWidth="1"/>
    <col min="29" max="36" width="4" bestFit="1" customWidth="1"/>
    <col min="37" max="37" width="2" bestFit="1" customWidth="1"/>
    <col min="38" max="46" width="4" bestFit="1" customWidth="1"/>
    <col min="47" max="47" width="2" bestFit="1" customWidth="1"/>
    <col min="48" max="50" width="4" bestFit="1" customWidth="1"/>
    <col min="51" max="51" width="3" bestFit="1" customWidth="1"/>
    <col min="52" max="53" width="5" bestFit="1" customWidth="1"/>
    <col min="54" max="54" width="14.28515625" bestFit="1" customWidth="1"/>
    <col min="55" max="55" width="8.85546875" bestFit="1" customWidth="1"/>
    <col min="56" max="57" width="5.85546875" bestFit="1" customWidth="1"/>
    <col min="58" max="58" width="8.85546875" bestFit="1" customWidth="1"/>
    <col min="59" max="61" width="5.85546875" bestFit="1" customWidth="1"/>
    <col min="62" max="62" width="8.85546875" bestFit="1" customWidth="1"/>
    <col min="63" max="65" width="5.85546875" bestFit="1" customWidth="1"/>
    <col min="66" max="66" width="8.85546875" bestFit="1" customWidth="1"/>
    <col min="67" max="67" width="5.85546875" bestFit="1" customWidth="1"/>
    <col min="68" max="68" width="8.85546875" bestFit="1" customWidth="1"/>
    <col min="69" max="71" width="5.85546875" bestFit="1" customWidth="1"/>
    <col min="72" max="72" width="8.85546875" bestFit="1" customWidth="1"/>
    <col min="73" max="76" width="4" bestFit="1" customWidth="1"/>
    <col min="77" max="77" width="7.28515625" bestFit="1" customWidth="1"/>
    <col min="78" max="78" width="5.85546875" bestFit="1" customWidth="1"/>
    <col min="79" max="79" width="8.85546875" bestFit="1" customWidth="1"/>
    <col min="80" max="80" width="5.85546875" bestFit="1" customWidth="1"/>
    <col min="81" max="81" width="8.85546875" bestFit="1" customWidth="1"/>
    <col min="82" max="82" width="5.85546875" bestFit="1" customWidth="1"/>
    <col min="83" max="83" width="8.85546875" bestFit="1" customWidth="1"/>
    <col min="84" max="84" width="5.85546875" bestFit="1" customWidth="1"/>
    <col min="85" max="85" width="8.85546875" bestFit="1" customWidth="1"/>
    <col min="86" max="86" width="5.85546875" bestFit="1" customWidth="1"/>
    <col min="87" max="87" width="8.85546875" bestFit="1" customWidth="1"/>
    <col min="88" max="90" width="5.85546875" bestFit="1" customWidth="1"/>
    <col min="91" max="91" width="8.85546875" bestFit="1" customWidth="1"/>
    <col min="92" max="92" width="5.85546875" bestFit="1" customWidth="1"/>
    <col min="93" max="93" width="8.85546875" bestFit="1" customWidth="1"/>
    <col min="94" max="94" width="4" bestFit="1" customWidth="1"/>
    <col min="95" max="95" width="7.28515625" bestFit="1" customWidth="1"/>
    <col min="96" max="97" width="5.85546875" bestFit="1" customWidth="1"/>
    <col min="98" max="98" width="8.85546875" bestFit="1" customWidth="1"/>
    <col min="99" max="100" width="5.85546875" bestFit="1" customWidth="1"/>
    <col min="101" max="101" width="8.85546875" bestFit="1" customWidth="1"/>
    <col min="102" max="103" width="5.85546875" bestFit="1" customWidth="1"/>
    <col min="104" max="104" width="8.85546875" bestFit="1" customWidth="1"/>
    <col min="105" max="106" width="5.85546875" bestFit="1" customWidth="1"/>
    <col min="107" max="107" width="8.85546875" bestFit="1" customWidth="1"/>
    <col min="108" max="108" width="5.85546875" bestFit="1" customWidth="1"/>
    <col min="109" max="109" width="8.85546875" bestFit="1" customWidth="1"/>
    <col min="110" max="110" width="5.85546875" bestFit="1" customWidth="1"/>
    <col min="111" max="111" width="8.85546875" bestFit="1" customWidth="1"/>
    <col min="112" max="113" width="5.85546875" bestFit="1" customWidth="1"/>
    <col min="114" max="114" width="8.85546875" bestFit="1" customWidth="1"/>
    <col min="115" max="115" width="5.85546875" bestFit="1" customWidth="1"/>
    <col min="116" max="116" width="8.85546875" bestFit="1" customWidth="1"/>
    <col min="117" max="117" width="4.85546875" bestFit="1" customWidth="1"/>
    <col min="118" max="118" width="8.28515625" bestFit="1" customWidth="1"/>
    <col min="119" max="119" width="6.85546875" bestFit="1" customWidth="1"/>
    <col min="120" max="120" width="9.85546875" bestFit="1" customWidth="1"/>
    <col min="121" max="121" width="14.28515625" bestFit="1" customWidth="1"/>
  </cols>
  <sheetData>
    <row r="1" spans="1:21" x14ac:dyDescent="0.25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21" x14ac:dyDescent="0.25">
      <c r="A2" s="2">
        <v>1945</v>
      </c>
      <c r="B2">
        <v>3.2</v>
      </c>
      <c r="C2">
        <v>4.2</v>
      </c>
      <c r="D2">
        <v>4.0999999999999996</v>
      </c>
      <c r="E2">
        <v>3.9</v>
      </c>
      <c r="F2">
        <v>3.9</v>
      </c>
      <c r="G2">
        <v>4</v>
      </c>
      <c r="H2">
        <v>4</v>
      </c>
      <c r="I2">
        <v>4.2</v>
      </c>
      <c r="J2">
        <v>4.4000000000000004</v>
      </c>
      <c r="K2">
        <v>4.0999999999999996</v>
      </c>
      <c r="L2">
        <v>4</v>
      </c>
      <c r="M2">
        <v>3.8</v>
      </c>
    </row>
    <row r="3" spans="1:21" x14ac:dyDescent="0.25">
      <c r="A3" s="2">
        <v>1946</v>
      </c>
      <c r="B3">
        <v>4.5</v>
      </c>
      <c r="C3">
        <v>3.9</v>
      </c>
      <c r="D3">
        <v>3.6</v>
      </c>
      <c r="E3">
        <v>3.6</v>
      </c>
      <c r="F3">
        <v>3.7</v>
      </c>
      <c r="G3">
        <v>3.5</v>
      </c>
      <c r="H3">
        <v>3.5</v>
      </c>
      <c r="I3">
        <v>3.6</v>
      </c>
      <c r="J3">
        <v>3.7</v>
      </c>
      <c r="K3">
        <v>3.9</v>
      </c>
      <c r="L3">
        <v>4.0999999999999996</v>
      </c>
      <c r="M3">
        <v>4.5</v>
      </c>
      <c r="O3" s="4" t="s">
        <v>22</v>
      </c>
    </row>
    <row r="4" spans="1:21" x14ac:dyDescent="0.25">
      <c r="A4" s="2">
        <v>1947</v>
      </c>
      <c r="B4">
        <v>5</v>
      </c>
      <c r="C4">
        <v>5.9</v>
      </c>
      <c r="D4">
        <v>6.2</v>
      </c>
      <c r="E4">
        <v>6.7</v>
      </c>
      <c r="F4">
        <v>6.9</v>
      </c>
      <c r="G4">
        <v>6.9</v>
      </c>
      <c r="H4">
        <v>6.6</v>
      </c>
      <c r="I4">
        <v>6.8</v>
      </c>
      <c r="J4">
        <v>7</v>
      </c>
      <c r="K4">
        <v>7.1</v>
      </c>
      <c r="L4">
        <v>6.7</v>
      </c>
      <c r="M4">
        <v>6.3</v>
      </c>
      <c r="O4" s="5">
        <v>1945</v>
      </c>
      <c r="P4" t="s">
        <v>24</v>
      </c>
    </row>
    <row r="5" spans="1:21" x14ac:dyDescent="0.25">
      <c r="A5" s="2">
        <v>1948</v>
      </c>
      <c r="B5">
        <v>4</v>
      </c>
      <c r="C5">
        <v>4.4000000000000004</v>
      </c>
      <c r="D5">
        <v>4.8</v>
      </c>
      <c r="E5">
        <v>5</v>
      </c>
      <c r="F5">
        <v>4.9000000000000004</v>
      </c>
      <c r="G5">
        <v>4.5</v>
      </c>
      <c r="H5">
        <v>4.5999999999999996</v>
      </c>
      <c r="I5">
        <v>4.5999999999999996</v>
      </c>
      <c r="J5">
        <v>4.9000000000000004</v>
      </c>
      <c r="K5">
        <v>4.8</v>
      </c>
      <c r="L5">
        <v>4.7</v>
      </c>
      <c r="M5">
        <v>4.8</v>
      </c>
      <c r="O5" s="6">
        <v>3.2</v>
      </c>
      <c r="P5">
        <v>1</v>
      </c>
      <c r="Q5">
        <f>IF(P5=1,Q4+1,0)</f>
        <v>1</v>
      </c>
    </row>
    <row r="6" spans="1:21" x14ac:dyDescent="0.25">
      <c r="A6" s="2">
        <v>1949</v>
      </c>
      <c r="B6">
        <v>6.6</v>
      </c>
      <c r="C6">
        <v>5.3</v>
      </c>
      <c r="D6">
        <v>5.7</v>
      </c>
      <c r="E6">
        <v>6</v>
      </c>
      <c r="F6">
        <v>6.3</v>
      </c>
      <c r="G6">
        <v>7.1</v>
      </c>
      <c r="H6">
        <v>7.2</v>
      </c>
      <c r="I6">
        <v>7.7</v>
      </c>
      <c r="J6">
        <v>7.8</v>
      </c>
      <c r="K6">
        <v>7.6</v>
      </c>
      <c r="L6">
        <v>8.9</v>
      </c>
      <c r="M6">
        <v>7.4</v>
      </c>
      <c r="O6" s="7">
        <v>4.2</v>
      </c>
      <c r="P6">
        <f t="shared" ref="P5:P28" si="0">IF(O6&gt;1000," ",IF(P5=" ",IF(O6&lt;=O4,1,0),IF(O6&lt;=O5,1,0)))</f>
        <v>0</v>
      </c>
      <c r="Q6">
        <f>IF(P6=1,Q5+1,0)</f>
        <v>0</v>
      </c>
    </row>
    <row r="7" spans="1:21" x14ac:dyDescent="0.25">
      <c r="A7" s="2">
        <v>1950</v>
      </c>
      <c r="B7">
        <v>4.3</v>
      </c>
      <c r="C7">
        <v>7.5</v>
      </c>
      <c r="D7">
        <v>7.4</v>
      </c>
      <c r="E7">
        <v>7.3</v>
      </c>
      <c r="F7">
        <v>6.8</v>
      </c>
      <c r="G7">
        <v>6.5</v>
      </c>
      <c r="H7">
        <v>6.4</v>
      </c>
      <c r="I7">
        <v>6</v>
      </c>
      <c r="J7">
        <v>5.5</v>
      </c>
      <c r="K7">
        <v>5</v>
      </c>
      <c r="L7">
        <v>4.5</v>
      </c>
      <c r="M7">
        <v>3.8</v>
      </c>
      <c r="O7" s="8">
        <v>4.0999999999999996</v>
      </c>
      <c r="P7">
        <f t="shared" si="0"/>
        <v>1</v>
      </c>
      <c r="Q7">
        <f t="shared" ref="Q7:Q9" si="1">IF(P7=1,Q6+1,0)</f>
        <v>1</v>
      </c>
      <c r="R7" s="3" t="s">
        <v>30</v>
      </c>
      <c r="S7" s="3"/>
      <c r="T7" s="3" t="s">
        <v>27</v>
      </c>
      <c r="U7" s="3" t="s">
        <v>29</v>
      </c>
    </row>
    <row r="8" spans="1:21" x14ac:dyDescent="0.25">
      <c r="A8" s="2">
        <v>1951</v>
      </c>
      <c r="B8">
        <v>3.5</v>
      </c>
      <c r="C8">
        <v>4.7</v>
      </c>
      <c r="D8">
        <v>4.4000000000000004</v>
      </c>
      <c r="E8">
        <v>4.4000000000000004</v>
      </c>
      <c r="F8">
        <v>4.0999999999999996</v>
      </c>
      <c r="G8">
        <v>4</v>
      </c>
      <c r="H8">
        <v>4.2</v>
      </c>
      <c r="I8">
        <v>4.0999999999999996</v>
      </c>
      <c r="J8">
        <v>4.0999999999999996</v>
      </c>
      <c r="K8">
        <v>4.3</v>
      </c>
      <c r="L8">
        <v>4.5</v>
      </c>
      <c r="M8">
        <v>4.5</v>
      </c>
      <c r="O8" s="9">
        <v>3.9</v>
      </c>
      <c r="P8">
        <f t="shared" si="0"/>
        <v>1</v>
      </c>
      <c r="Q8">
        <f t="shared" si="1"/>
        <v>2</v>
      </c>
      <c r="R8" s="3" t="s">
        <v>25</v>
      </c>
      <c r="S8" s="3">
        <f>MATCH(MAX(Q:Q),Q:Q,0)</f>
        <v>656</v>
      </c>
      <c r="T8" s="3">
        <f>MOD(S8,13)-4</f>
        <v>2</v>
      </c>
      <c r="U8" s="3">
        <f>INDEX(O:O,S8-T8)</f>
        <v>1995</v>
      </c>
    </row>
    <row r="9" spans="1:21" x14ac:dyDescent="0.25">
      <c r="A9" s="2">
        <v>1952</v>
      </c>
      <c r="B9">
        <v>2.7</v>
      </c>
      <c r="C9">
        <v>4.2</v>
      </c>
      <c r="D9">
        <v>4.0999999999999996</v>
      </c>
      <c r="E9">
        <v>3.9</v>
      </c>
      <c r="F9">
        <v>3.9</v>
      </c>
      <c r="G9">
        <v>4</v>
      </c>
      <c r="H9">
        <v>4</v>
      </c>
      <c r="I9">
        <v>4.2</v>
      </c>
      <c r="J9">
        <v>4.4000000000000004</v>
      </c>
      <c r="K9">
        <v>4.0999999999999996</v>
      </c>
      <c r="L9">
        <v>4</v>
      </c>
      <c r="M9">
        <v>3.8</v>
      </c>
      <c r="O9" s="10">
        <v>3.9</v>
      </c>
      <c r="P9">
        <f t="shared" si="0"/>
        <v>1</v>
      </c>
      <c r="Q9">
        <f t="shared" si="1"/>
        <v>3</v>
      </c>
      <c r="R9" s="3" t="s">
        <v>26</v>
      </c>
      <c r="S9" s="3">
        <f>S8-MAX(Q:Q)</f>
        <v>644</v>
      </c>
      <c r="T9" s="3">
        <f>MOD(S9,13)-4-1</f>
        <v>2</v>
      </c>
      <c r="U9" s="3">
        <f>INDEX(O:O,S9-1-T9)</f>
        <v>1994</v>
      </c>
    </row>
    <row r="10" spans="1:21" x14ac:dyDescent="0.25">
      <c r="A10" s="2">
        <v>1953</v>
      </c>
      <c r="B10">
        <v>3.5</v>
      </c>
      <c r="C10">
        <v>3.6</v>
      </c>
      <c r="D10">
        <v>3.5</v>
      </c>
      <c r="E10">
        <v>3.6</v>
      </c>
      <c r="F10">
        <v>3.5</v>
      </c>
      <c r="G10">
        <v>3.2</v>
      </c>
      <c r="H10">
        <v>3.3</v>
      </c>
      <c r="I10">
        <v>3.5</v>
      </c>
      <c r="J10">
        <v>3.7</v>
      </c>
      <c r="K10">
        <v>3.8</v>
      </c>
      <c r="L10">
        <v>4</v>
      </c>
      <c r="M10">
        <v>4.5</v>
      </c>
      <c r="O10" s="11">
        <v>4</v>
      </c>
      <c r="P10">
        <f t="shared" si="0"/>
        <v>0</v>
      </c>
      <c r="Q10">
        <f>IF(P10=1,Q9+1,0)</f>
        <v>0</v>
      </c>
      <c r="R10" s="3" t="s">
        <v>28</v>
      </c>
      <c r="S10" s="3">
        <f>MAX(Q:Q)+1</f>
        <v>13</v>
      </c>
      <c r="T10" s="3"/>
      <c r="U10" s="3"/>
    </row>
    <row r="11" spans="1:21" x14ac:dyDescent="0.25">
      <c r="A11" s="2">
        <v>1954</v>
      </c>
      <c r="B11">
        <v>5</v>
      </c>
      <c r="C11">
        <v>5.9</v>
      </c>
      <c r="D11">
        <v>6.2</v>
      </c>
      <c r="E11">
        <v>6.7</v>
      </c>
      <c r="F11">
        <v>6.9</v>
      </c>
      <c r="G11">
        <v>6.9</v>
      </c>
      <c r="H11">
        <v>6.6</v>
      </c>
      <c r="I11">
        <v>6.8</v>
      </c>
      <c r="J11">
        <v>7</v>
      </c>
      <c r="K11">
        <v>7.1</v>
      </c>
      <c r="L11">
        <v>6.7</v>
      </c>
      <c r="M11">
        <v>6.3</v>
      </c>
      <c r="O11" s="12">
        <v>4</v>
      </c>
      <c r="P11">
        <f t="shared" si="0"/>
        <v>1</v>
      </c>
      <c r="Q11">
        <f t="shared" ref="Q11:Q74" si="2">IF(P11=1,Q10+1,0)</f>
        <v>1</v>
      </c>
    </row>
    <row r="12" spans="1:21" x14ac:dyDescent="0.25">
      <c r="A12" s="2">
        <v>1955</v>
      </c>
      <c r="B12">
        <v>4.2</v>
      </c>
      <c r="C12">
        <v>5.9</v>
      </c>
      <c r="D12">
        <v>5.7</v>
      </c>
      <c r="E12">
        <v>5.6</v>
      </c>
      <c r="F12">
        <v>5.7</v>
      </c>
      <c r="G12">
        <v>5.3</v>
      </c>
      <c r="H12">
        <v>5.2</v>
      </c>
      <c r="I12">
        <v>5</v>
      </c>
      <c r="J12">
        <v>5.2</v>
      </c>
      <c r="K12">
        <v>5.0999999999999996</v>
      </c>
      <c r="L12">
        <v>5.3</v>
      </c>
      <c r="M12">
        <v>5.2</v>
      </c>
      <c r="O12" s="13">
        <v>4.2</v>
      </c>
      <c r="P12">
        <f t="shared" si="0"/>
        <v>0</v>
      </c>
      <c r="Q12">
        <f t="shared" si="2"/>
        <v>0</v>
      </c>
    </row>
    <row r="13" spans="1:21" x14ac:dyDescent="0.25">
      <c r="A13" s="2">
        <v>1956</v>
      </c>
      <c r="B13">
        <v>4.2</v>
      </c>
      <c r="C13">
        <v>5</v>
      </c>
      <c r="D13">
        <v>4.9000000000000004</v>
      </c>
      <c r="E13">
        <v>5.2</v>
      </c>
      <c r="F13">
        <v>5</v>
      </c>
      <c r="G13">
        <v>5.3</v>
      </c>
      <c r="H13">
        <v>5.3</v>
      </c>
      <c r="I13">
        <v>5.4</v>
      </c>
      <c r="J13">
        <v>5.0999999999999996</v>
      </c>
      <c r="K13">
        <v>4.9000000000000004</v>
      </c>
      <c r="L13">
        <v>4.9000000000000004</v>
      </c>
      <c r="M13">
        <v>5.3</v>
      </c>
      <c r="O13" s="14">
        <v>4.4000000000000004</v>
      </c>
      <c r="P13">
        <f t="shared" si="0"/>
        <v>0</v>
      </c>
      <c r="Q13">
        <f t="shared" si="2"/>
        <v>0</v>
      </c>
    </row>
    <row r="14" spans="1:21" x14ac:dyDescent="0.25">
      <c r="A14" s="2">
        <v>1957</v>
      </c>
      <c r="B14">
        <v>5.2</v>
      </c>
      <c r="C14">
        <v>5.2</v>
      </c>
      <c r="D14">
        <v>4.9000000000000004</v>
      </c>
      <c r="E14">
        <v>4.7</v>
      </c>
      <c r="F14">
        <v>4.9000000000000004</v>
      </c>
      <c r="G14">
        <v>5.0999999999999996</v>
      </c>
      <c r="H14">
        <v>5.3</v>
      </c>
      <c r="I14">
        <v>5.2</v>
      </c>
      <c r="J14">
        <v>5.0999999999999996</v>
      </c>
      <c r="K14">
        <v>5.4</v>
      </c>
      <c r="L14">
        <v>5.5</v>
      </c>
      <c r="M14">
        <v>6.1</v>
      </c>
      <c r="O14" s="15">
        <v>4.0999999999999996</v>
      </c>
      <c r="P14">
        <f t="shared" si="0"/>
        <v>1</v>
      </c>
      <c r="Q14">
        <f t="shared" si="2"/>
        <v>1</v>
      </c>
    </row>
    <row r="15" spans="1:21" x14ac:dyDescent="0.25">
      <c r="A15" s="2">
        <v>1958</v>
      </c>
      <c r="B15">
        <v>6.2</v>
      </c>
      <c r="C15">
        <v>6.8</v>
      </c>
      <c r="D15">
        <v>7.4</v>
      </c>
      <c r="E15">
        <v>7.7</v>
      </c>
      <c r="F15">
        <v>8.4</v>
      </c>
      <c r="G15">
        <v>8.4</v>
      </c>
      <c r="H15">
        <v>8.3000000000000007</v>
      </c>
      <c r="I15">
        <v>8.5</v>
      </c>
      <c r="J15">
        <v>8.4</v>
      </c>
      <c r="K15">
        <v>8.1</v>
      </c>
      <c r="L15">
        <v>7.7</v>
      </c>
      <c r="M15">
        <v>7.2</v>
      </c>
      <c r="O15" s="16">
        <v>4</v>
      </c>
      <c r="P15">
        <f t="shared" si="0"/>
        <v>1</v>
      </c>
      <c r="Q15">
        <f t="shared" si="2"/>
        <v>2</v>
      </c>
    </row>
    <row r="16" spans="1:21" x14ac:dyDescent="0.25">
      <c r="A16" s="2">
        <v>1959</v>
      </c>
      <c r="B16">
        <v>5.3</v>
      </c>
      <c r="C16">
        <v>7</v>
      </c>
      <c r="D16">
        <v>6.9</v>
      </c>
      <c r="E16">
        <v>6.6</v>
      </c>
      <c r="F16">
        <v>6.2</v>
      </c>
      <c r="G16">
        <v>6.1</v>
      </c>
      <c r="H16">
        <v>6</v>
      </c>
      <c r="I16">
        <v>6.1</v>
      </c>
      <c r="J16">
        <v>6.2</v>
      </c>
      <c r="K16">
        <v>6.5</v>
      </c>
      <c r="L16">
        <v>6.7</v>
      </c>
      <c r="M16">
        <v>6.8</v>
      </c>
      <c r="O16" s="17">
        <v>3.8</v>
      </c>
      <c r="P16">
        <f t="shared" si="0"/>
        <v>1</v>
      </c>
      <c r="Q16">
        <f t="shared" si="2"/>
        <v>3</v>
      </c>
    </row>
    <row r="17" spans="1:17" x14ac:dyDescent="0.25">
      <c r="A17" s="2">
        <v>1960</v>
      </c>
      <c r="B17">
        <v>6.6</v>
      </c>
      <c r="C17">
        <v>6.2</v>
      </c>
      <c r="D17">
        <v>5.8</v>
      </c>
      <c r="E17">
        <v>6.4</v>
      </c>
      <c r="F17">
        <v>6.2</v>
      </c>
      <c r="G17">
        <v>6.1</v>
      </c>
      <c r="H17">
        <v>6.4</v>
      </c>
      <c r="I17">
        <v>6.5</v>
      </c>
      <c r="J17">
        <v>6.6</v>
      </c>
      <c r="K17">
        <v>6.5</v>
      </c>
      <c r="L17">
        <v>7.1</v>
      </c>
      <c r="M17">
        <v>7.1</v>
      </c>
      <c r="O17" s="5">
        <v>1946</v>
      </c>
      <c r="P17" t="str">
        <f t="shared" si="0"/>
        <v xml:space="preserve"> </v>
      </c>
      <c r="Q17">
        <f>IF(P17=" ",Q16,IF(P17=1,Q16+1,0))</f>
        <v>3</v>
      </c>
    </row>
    <row r="18" spans="1:17" x14ac:dyDescent="0.25">
      <c r="A18" s="2">
        <v>1961</v>
      </c>
      <c r="B18">
        <v>6</v>
      </c>
      <c r="C18">
        <v>7.6</v>
      </c>
      <c r="D18">
        <v>7.9</v>
      </c>
      <c r="E18">
        <v>7.9</v>
      </c>
      <c r="F18">
        <v>8</v>
      </c>
      <c r="G18">
        <v>8.1</v>
      </c>
      <c r="H18">
        <v>7.9</v>
      </c>
      <c r="I18">
        <v>8</v>
      </c>
      <c r="J18">
        <v>7.6</v>
      </c>
      <c r="K18">
        <v>7.7</v>
      </c>
      <c r="L18">
        <v>7.5</v>
      </c>
      <c r="M18">
        <v>7.1</v>
      </c>
      <c r="O18" s="6">
        <v>4.5</v>
      </c>
      <c r="P18">
        <f t="shared" si="0"/>
        <v>0</v>
      </c>
      <c r="Q18">
        <f t="shared" ref="Q18:Q81" si="3">IF(P18=" ",Q17,IF(P18=1,Q17+1,0))</f>
        <v>0</v>
      </c>
    </row>
    <row r="19" spans="1:17" x14ac:dyDescent="0.25">
      <c r="A19" s="2">
        <v>1962</v>
      </c>
      <c r="B19">
        <v>5.5</v>
      </c>
      <c r="C19">
        <v>6.8</v>
      </c>
      <c r="D19">
        <v>6.5</v>
      </c>
      <c r="E19">
        <v>6.6</v>
      </c>
      <c r="F19">
        <v>6.6</v>
      </c>
      <c r="G19">
        <v>6.5</v>
      </c>
      <c r="H19">
        <v>6.5</v>
      </c>
      <c r="I19">
        <v>6.4</v>
      </c>
      <c r="J19">
        <v>6.7</v>
      </c>
      <c r="K19">
        <v>6.6</v>
      </c>
      <c r="L19">
        <v>6.4</v>
      </c>
      <c r="M19">
        <v>6.7</v>
      </c>
      <c r="O19" s="7">
        <v>3.9</v>
      </c>
      <c r="P19">
        <f t="shared" si="0"/>
        <v>1</v>
      </c>
      <c r="Q19">
        <f t="shared" si="3"/>
        <v>1</v>
      </c>
    </row>
    <row r="20" spans="1:17" x14ac:dyDescent="0.25">
      <c r="A20" s="2">
        <v>1963</v>
      </c>
      <c r="B20">
        <v>5.5</v>
      </c>
      <c r="C20">
        <v>6.7</v>
      </c>
      <c r="D20">
        <v>6.9</v>
      </c>
      <c r="E20">
        <v>6.7</v>
      </c>
      <c r="F20">
        <v>6.7</v>
      </c>
      <c r="G20">
        <v>6.9</v>
      </c>
      <c r="H20">
        <v>6.6</v>
      </c>
      <c r="I20">
        <v>6.6</v>
      </c>
      <c r="J20">
        <v>6.4</v>
      </c>
      <c r="K20">
        <v>6.5</v>
      </c>
      <c r="L20">
        <v>6.5</v>
      </c>
      <c r="M20">
        <v>6.7</v>
      </c>
      <c r="O20" s="8">
        <v>3.6</v>
      </c>
      <c r="P20">
        <f t="shared" si="0"/>
        <v>1</v>
      </c>
      <c r="Q20">
        <f t="shared" si="3"/>
        <v>2</v>
      </c>
    </row>
    <row r="21" spans="1:17" x14ac:dyDescent="0.25">
      <c r="A21" s="2">
        <v>1964</v>
      </c>
      <c r="B21">
        <v>5</v>
      </c>
      <c r="C21">
        <v>6.6</v>
      </c>
      <c r="D21">
        <v>6.4</v>
      </c>
      <c r="E21">
        <v>6.4</v>
      </c>
      <c r="F21">
        <v>6.3</v>
      </c>
      <c r="G21">
        <v>6.1</v>
      </c>
      <c r="H21">
        <v>6.2</v>
      </c>
      <c r="I21">
        <v>5.9</v>
      </c>
      <c r="J21">
        <v>6</v>
      </c>
      <c r="K21">
        <v>6.1</v>
      </c>
      <c r="L21">
        <v>6.1</v>
      </c>
      <c r="M21">
        <v>5.8</v>
      </c>
      <c r="O21" s="9">
        <v>3.6</v>
      </c>
      <c r="P21">
        <f t="shared" si="0"/>
        <v>1</v>
      </c>
      <c r="Q21">
        <f t="shared" si="3"/>
        <v>3</v>
      </c>
    </row>
    <row r="22" spans="1:17" x14ac:dyDescent="0.25">
      <c r="A22" s="2">
        <v>1965</v>
      </c>
      <c r="B22">
        <v>4</v>
      </c>
      <c r="C22">
        <v>5.9</v>
      </c>
      <c r="D22">
        <v>6.1</v>
      </c>
      <c r="E22">
        <v>5.7</v>
      </c>
      <c r="F22">
        <v>5.8</v>
      </c>
      <c r="G22">
        <v>5.6</v>
      </c>
      <c r="H22">
        <v>5.6</v>
      </c>
      <c r="I22">
        <v>5.4</v>
      </c>
      <c r="J22">
        <v>5.4</v>
      </c>
      <c r="K22">
        <v>5.3</v>
      </c>
      <c r="L22">
        <v>5.2</v>
      </c>
      <c r="M22">
        <v>5.0999999999999996</v>
      </c>
      <c r="O22" s="10">
        <v>3.7</v>
      </c>
      <c r="P22">
        <f t="shared" si="0"/>
        <v>0</v>
      </c>
      <c r="Q22">
        <f t="shared" si="3"/>
        <v>0</v>
      </c>
    </row>
    <row r="23" spans="1:17" x14ac:dyDescent="0.25">
      <c r="A23" s="2">
        <v>1966</v>
      </c>
      <c r="B23">
        <v>3.8</v>
      </c>
      <c r="C23">
        <v>5</v>
      </c>
      <c r="D23">
        <v>4.8</v>
      </c>
      <c r="E23">
        <v>4.8</v>
      </c>
      <c r="F23">
        <v>4.8</v>
      </c>
      <c r="G23">
        <v>4.9000000000000004</v>
      </c>
      <c r="H23">
        <v>4.8</v>
      </c>
      <c r="I23">
        <v>4.8</v>
      </c>
      <c r="J23">
        <v>4.8</v>
      </c>
      <c r="K23">
        <v>4.7</v>
      </c>
      <c r="L23">
        <v>4.7</v>
      </c>
      <c r="M23">
        <v>4.5999999999999996</v>
      </c>
      <c r="O23" s="11">
        <v>3.5</v>
      </c>
      <c r="P23">
        <f t="shared" si="0"/>
        <v>1</v>
      </c>
      <c r="Q23">
        <f t="shared" si="3"/>
        <v>1</v>
      </c>
    </row>
    <row r="24" spans="1:17" x14ac:dyDescent="0.25">
      <c r="A24" s="2">
        <v>1967</v>
      </c>
      <c r="B24">
        <v>3.8</v>
      </c>
      <c r="C24">
        <v>4.9000000000000004</v>
      </c>
      <c r="D24">
        <v>4.8</v>
      </c>
      <c r="E24">
        <v>4.8</v>
      </c>
      <c r="F24">
        <v>4.8</v>
      </c>
      <c r="G24">
        <v>4.8</v>
      </c>
      <c r="H24">
        <v>4.9000000000000004</v>
      </c>
      <c r="I24">
        <v>4.8</v>
      </c>
      <c r="J24">
        <v>4.8</v>
      </c>
      <c r="K24">
        <v>4.8</v>
      </c>
      <c r="L24">
        <v>5</v>
      </c>
      <c r="M24">
        <v>4.9000000000000004</v>
      </c>
      <c r="O24" s="12">
        <v>3.5</v>
      </c>
      <c r="P24">
        <f t="shared" si="0"/>
        <v>1</v>
      </c>
      <c r="Q24">
        <f t="shared" si="3"/>
        <v>2</v>
      </c>
    </row>
    <row r="25" spans="1:17" x14ac:dyDescent="0.25">
      <c r="A25" s="2">
        <v>1968</v>
      </c>
      <c r="B25">
        <v>3.4</v>
      </c>
      <c r="C25">
        <v>4.7</v>
      </c>
      <c r="D25">
        <v>4.8</v>
      </c>
      <c r="E25">
        <v>4.7</v>
      </c>
      <c r="F25">
        <v>4.5</v>
      </c>
      <c r="G25">
        <v>4.5</v>
      </c>
      <c r="H25">
        <v>4.7</v>
      </c>
      <c r="I25">
        <v>4.7</v>
      </c>
      <c r="J25">
        <v>4.5</v>
      </c>
      <c r="K25">
        <v>4.4000000000000004</v>
      </c>
      <c r="L25">
        <v>4.4000000000000004</v>
      </c>
      <c r="M25">
        <v>4.4000000000000004</v>
      </c>
      <c r="O25" s="13">
        <v>3.6</v>
      </c>
      <c r="P25">
        <f t="shared" si="0"/>
        <v>0</v>
      </c>
      <c r="Q25">
        <f t="shared" si="3"/>
        <v>0</v>
      </c>
    </row>
    <row r="26" spans="1:17" x14ac:dyDescent="0.25">
      <c r="A26" s="2">
        <v>1969</v>
      </c>
      <c r="B26">
        <v>3.5</v>
      </c>
      <c r="C26">
        <v>4.4000000000000004</v>
      </c>
      <c r="D26">
        <v>4.4000000000000004</v>
      </c>
      <c r="E26">
        <v>4.4000000000000004</v>
      </c>
      <c r="F26">
        <v>4.4000000000000004</v>
      </c>
      <c r="G26">
        <v>4.4000000000000004</v>
      </c>
      <c r="H26">
        <v>4.5</v>
      </c>
      <c r="I26">
        <v>4.5</v>
      </c>
      <c r="J26">
        <v>4.5</v>
      </c>
      <c r="K26">
        <v>4.7</v>
      </c>
      <c r="L26">
        <v>4.7</v>
      </c>
      <c r="M26">
        <v>4.5</v>
      </c>
      <c r="O26" s="14">
        <v>3.7</v>
      </c>
      <c r="P26">
        <f t="shared" si="0"/>
        <v>0</v>
      </c>
      <c r="Q26">
        <f t="shared" si="3"/>
        <v>0</v>
      </c>
    </row>
    <row r="27" spans="1:17" x14ac:dyDescent="0.25">
      <c r="A27" s="2">
        <v>1970</v>
      </c>
      <c r="B27">
        <v>6.1</v>
      </c>
      <c r="C27">
        <v>4.9000000000000004</v>
      </c>
      <c r="D27">
        <v>5.2</v>
      </c>
      <c r="E27">
        <v>5.4</v>
      </c>
      <c r="F27">
        <v>5.6</v>
      </c>
      <c r="G27">
        <v>5.8</v>
      </c>
      <c r="H27">
        <v>5.9</v>
      </c>
      <c r="I27">
        <v>6</v>
      </c>
      <c r="J27">
        <v>6.1</v>
      </c>
      <c r="K27">
        <v>6.4</v>
      </c>
      <c r="L27">
        <v>6.5</v>
      </c>
      <c r="M27">
        <v>6.9</v>
      </c>
      <c r="O27" s="15">
        <v>3.9</v>
      </c>
      <c r="P27">
        <f t="shared" si="0"/>
        <v>0</v>
      </c>
      <c r="Q27">
        <f t="shared" si="3"/>
        <v>0</v>
      </c>
    </row>
    <row r="28" spans="1:17" x14ac:dyDescent="0.25">
      <c r="A28" s="2">
        <v>1971</v>
      </c>
      <c r="B28">
        <v>6</v>
      </c>
      <c r="C28">
        <v>6.9</v>
      </c>
      <c r="D28">
        <v>6.9</v>
      </c>
      <c r="E28">
        <v>7</v>
      </c>
      <c r="F28">
        <v>6.9</v>
      </c>
      <c r="G28">
        <v>6.9</v>
      </c>
      <c r="H28">
        <v>6.9</v>
      </c>
      <c r="I28">
        <v>7</v>
      </c>
      <c r="J28">
        <v>7.1</v>
      </c>
      <c r="K28">
        <v>7</v>
      </c>
      <c r="L28">
        <v>6.8</v>
      </c>
      <c r="M28">
        <v>7</v>
      </c>
      <c r="O28" s="16">
        <v>4.0999999999999996</v>
      </c>
      <c r="P28">
        <f t="shared" si="0"/>
        <v>0</v>
      </c>
      <c r="Q28">
        <f t="shared" si="3"/>
        <v>0</v>
      </c>
    </row>
    <row r="29" spans="1:17" x14ac:dyDescent="0.25">
      <c r="A29" s="2">
        <v>1972</v>
      </c>
      <c r="B29">
        <v>5.2</v>
      </c>
      <c r="C29">
        <v>6.8</v>
      </c>
      <c r="D29">
        <v>6.7</v>
      </c>
      <c r="E29">
        <v>6.8</v>
      </c>
      <c r="F29">
        <v>6.7</v>
      </c>
      <c r="G29">
        <v>6.7</v>
      </c>
      <c r="H29">
        <v>6.7</v>
      </c>
      <c r="I29">
        <v>6.6</v>
      </c>
      <c r="J29">
        <v>6.6</v>
      </c>
      <c r="K29">
        <v>6.5</v>
      </c>
      <c r="L29">
        <v>6.6</v>
      </c>
      <c r="M29">
        <v>6.3</v>
      </c>
      <c r="O29" s="17">
        <v>4.5</v>
      </c>
      <c r="P29">
        <f t="shared" ref="P19:P82" si="4">IF(O29&gt;1000," ",IF(P28=" ",IF(O29&lt;=O27,1,0),IF(O29&lt;=O28,1,0)))</f>
        <v>0</v>
      </c>
      <c r="Q29">
        <f t="shared" si="3"/>
        <v>0</v>
      </c>
    </row>
    <row r="30" spans="1:17" x14ac:dyDescent="0.25">
      <c r="A30" s="2">
        <v>1973</v>
      </c>
      <c r="B30">
        <v>4.9000000000000004</v>
      </c>
      <c r="C30">
        <v>5.9</v>
      </c>
      <c r="D30">
        <v>6</v>
      </c>
      <c r="E30">
        <v>5.9</v>
      </c>
      <c r="F30">
        <v>6</v>
      </c>
      <c r="G30">
        <v>5.9</v>
      </c>
      <c r="H30">
        <v>5.9</v>
      </c>
      <c r="I30">
        <v>5.8</v>
      </c>
      <c r="J30">
        <v>5.8</v>
      </c>
      <c r="K30">
        <v>5.8</v>
      </c>
      <c r="L30">
        <v>5.6</v>
      </c>
      <c r="M30">
        <v>5.8</v>
      </c>
      <c r="O30" s="5">
        <v>1947</v>
      </c>
      <c r="P30" t="str">
        <f t="shared" si="4"/>
        <v xml:space="preserve"> </v>
      </c>
      <c r="Q30">
        <f t="shared" si="3"/>
        <v>0</v>
      </c>
    </row>
    <row r="31" spans="1:17" x14ac:dyDescent="0.25">
      <c r="A31" s="2">
        <v>1974</v>
      </c>
      <c r="B31">
        <v>7.2</v>
      </c>
      <c r="C31">
        <v>6.1</v>
      </c>
      <c r="D31">
        <v>6.2</v>
      </c>
      <c r="E31">
        <v>6.1</v>
      </c>
      <c r="F31">
        <v>6.1</v>
      </c>
      <c r="G31">
        <v>6.1</v>
      </c>
      <c r="H31">
        <v>6.4</v>
      </c>
      <c r="I31">
        <v>6.5</v>
      </c>
      <c r="J31">
        <v>6.5</v>
      </c>
      <c r="K31">
        <v>6.9</v>
      </c>
      <c r="L31">
        <v>7</v>
      </c>
      <c r="M31">
        <v>7.6</v>
      </c>
      <c r="O31" s="6">
        <v>5</v>
      </c>
      <c r="P31">
        <f t="shared" si="4"/>
        <v>0</v>
      </c>
      <c r="Q31">
        <f t="shared" si="3"/>
        <v>0</v>
      </c>
    </row>
    <row r="32" spans="1:17" x14ac:dyDescent="0.25">
      <c r="A32" s="2">
        <v>1975</v>
      </c>
      <c r="B32">
        <v>8.1999999999999993</v>
      </c>
      <c r="C32">
        <v>9.1</v>
      </c>
      <c r="D32">
        <v>9.1</v>
      </c>
      <c r="E32">
        <v>9.6</v>
      </c>
      <c r="F32">
        <v>9.8000000000000007</v>
      </c>
      <c r="G32">
        <v>10</v>
      </c>
      <c r="H32">
        <v>9.8000000000000007</v>
      </c>
      <c r="I32">
        <v>9.6</v>
      </c>
      <c r="J32">
        <v>9.4</v>
      </c>
      <c r="K32">
        <v>9.4</v>
      </c>
      <c r="L32">
        <v>9.4</v>
      </c>
      <c r="M32">
        <v>9.3000000000000007</v>
      </c>
      <c r="O32" s="7">
        <v>5.9</v>
      </c>
      <c r="P32">
        <f t="shared" si="4"/>
        <v>0</v>
      </c>
      <c r="Q32">
        <f t="shared" si="3"/>
        <v>0</v>
      </c>
    </row>
    <row r="33" spans="1:17" x14ac:dyDescent="0.25">
      <c r="A33" s="2">
        <v>1976</v>
      </c>
      <c r="B33">
        <v>7.8</v>
      </c>
      <c r="C33">
        <v>8.9</v>
      </c>
      <c r="D33">
        <v>8.6999999999999993</v>
      </c>
      <c r="E33">
        <v>8.6</v>
      </c>
      <c r="F33">
        <v>8.6999999999999993</v>
      </c>
      <c r="G33">
        <v>8.4</v>
      </c>
      <c r="H33">
        <v>8.6</v>
      </c>
      <c r="I33">
        <v>8.8000000000000007</v>
      </c>
      <c r="J33">
        <v>8.8000000000000007</v>
      </c>
      <c r="K33">
        <v>8.6</v>
      </c>
      <c r="L33">
        <v>8.6999999999999993</v>
      </c>
      <c r="M33">
        <v>8.8000000000000007</v>
      </c>
      <c r="O33" s="8">
        <v>6.2</v>
      </c>
      <c r="P33">
        <f t="shared" si="4"/>
        <v>0</v>
      </c>
      <c r="Q33">
        <f t="shared" si="3"/>
        <v>0</v>
      </c>
    </row>
    <row r="34" spans="1:17" x14ac:dyDescent="0.25">
      <c r="A34" s="2">
        <v>1977</v>
      </c>
      <c r="B34">
        <v>6.4</v>
      </c>
      <c r="C34">
        <v>8.5</v>
      </c>
      <c r="D34">
        <v>8.6</v>
      </c>
      <c r="E34">
        <v>8.4</v>
      </c>
      <c r="F34">
        <v>8.1999999999999993</v>
      </c>
      <c r="G34">
        <v>8</v>
      </c>
      <c r="H34">
        <v>8.1999999999999993</v>
      </c>
      <c r="I34">
        <v>7.9</v>
      </c>
      <c r="J34">
        <v>8</v>
      </c>
      <c r="K34">
        <v>7.8</v>
      </c>
      <c r="L34">
        <v>7.8</v>
      </c>
      <c r="M34">
        <v>7.8</v>
      </c>
      <c r="O34" s="9">
        <v>6.7</v>
      </c>
      <c r="P34">
        <f t="shared" si="4"/>
        <v>0</v>
      </c>
      <c r="Q34">
        <f t="shared" si="3"/>
        <v>0</v>
      </c>
    </row>
    <row r="35" spans="1:17" x14ac:dyDescent="0.25">
      <c r="A35" s="2">
        <v>1978</v>
      </c>
      <c r="B35">
        <v>6</v>
      </c>
      <c r="C35">
        <v>7.4</v>
      </c>
      <c r="D35">
        <v>7.3</v>
      </c>
      <c r="E35">
        <v>7.3</v>
      </c>
      <c r="F35">
        <v>7.1</v>
      </c>
      <c r="G35">
        <v>7</v>
      </c>
      <c r="H35">
        <v>6.9</v>
      </c>
      <c r="I35">
        <v>7.2</v>
      </c>
      <c r="J35">
        <v>6.9</v>
      </c>
      <c r="K35">
        <v>7</v>
      </c>
      <c r="L35">
        <v>6.8</v>
      </c>
      <c r="M35">
        <v>6.9</v>
      </c>
      <c r="O35" s="10">
        <v>6.9</v>
      </c>
      <c r="P35">
        <f t="shared" si="4"/>
        <v>0</v>
      </c>
      <c r="Q35">
        <f t="shared" si="3"/>
        <v>0</v>
      </c>
    </row>
    <row r="36" spans="1:17" x14ac:dyDescent="0.25">
      <c r="A36" s="2">
        <v>1979</v>
      </c>
      <c r="B36">
        <v>6</v>
      </c>
      <c r="C36">
        <v>6.9</v>
      </c>
      <c r="D36">
        <v>6.9</v>
      </c>
      <c r="E36">
        <v>6.8</v>
      </c>
      <c r="F36">
        <v>6.8</v>
      </c>
      <c r="G36">
        <v>6.6</v>
      </c>
      <c r="H36">
        <v>6.7</v>
      </c>
      <c r="I36">
        <v>6.7</v>
      </c>
      <c r="J36">
        <v>7</v>
      </c>
      <c r="K36">
        <v>6.9</v>
      </c>
      <c r="L36">
        <v>7</v>
      </c>
      <c r="M36">
        <v>6.9</v>
      </c>
      <c r="O36" s="11">
        <v>6.9</v>
      </c>
      <c r="P36">
        <f t="shared" si="4"/>
        <v>1</v>
      </c>
      <c r="Q36">
        <f t="shared" si="3"/>
        <v>1</v>
      </c>
    </row>
    <row r="37" spans="1:17" x14ac:dyDescent="0.25">
      <c r="A37" s="2">
        <v>1980</v>
      </c>
      <c r="B37">
        <v>7.2</v>
      </c>
      <c r="C37">
        <v>7.3</v>
      </c>
      <c r="D37">
        <v>7.3</v>
      </c>
      <c r="E37">
        <v>7.3</v>
      </c>
      <c r="F37">
        <v>7.9</v>
      </c>
      <c r="G37">
        <v>8.5</v>
      </c>
      <c r="H37">
        <v>8.6</v>
      </c>
      <c r="I37">
        <v>8.8000000000000007</v>
      </c>
      <c r="J37">
        <v>8.6999999999999993</v>
      </c>
      <c r="K37">
        <v>8.5</v>
      </c>
      <c r="L37">
        <v>8.5</v>
      </c>
      <c r="M37">
        <v>8.5</v>
      </c>
      <c r="O37" s="12">
        <v>6.6</v>
      </c>
      <c r="P37">
        <f t="shared" si="4"/>
        <v>1</v>
      </c>
      <c r="Q37">
        <f t="shared" si="3"/>
        <v>2</v>
      </c>
    </row>
    <row r="38" spans="1:17" x14ac:dyDescent="0.25">
      <c r="A38" s="2">
        <v>1981</v>
      </c>
      <c r="B38">
        <v>8.5</v>
      </c>
      <c r="C38">
        <v>8.5</v>
      </c>
      <c r="D38">
        <v>8.4</v>
      </c>
      <c r="E38">
        <v>8.4</v>
      </c>
      <c r="F38">
        <v>8.1999999999999993</v>
      </c>
      <c r="G38">
        <v>8.5</v>
      </c>
      <c r="H38">
        <v>8.5</v>
      </c>
      <c r="I38">
        <v>8.1999999999999993</v>
      </c>
      <c r="J38">
        <v>8.4</v>
      </c>
      <c r="K38">
        <v>8.6</v>
      </c>
      <c r="L38">
        <v>8.9</v>
      </c>
      <c r="M38">
        <v>9.3000000000000007</v>
      </c>
      <c r="O38" s="13">
        <v>6.8</v>
      </c>
      <c r="P38">
        <f t="shared" si="4"/>
        <v>0</v>
      </c>
      <c r="Q38">
        <f t="shared" si="3"/>
        <v>0</v>
      </c>
    </row>
    <row r="39" spans="1:17" x14ac:dyDescent="0.25">
      <c r="A39" s="2">
        <v>1982</v>
      </c>
      <c r="B39">
        <v>10.8</v>
      </c>
      <c r="C39">
        <v>9.9</v>
      </c>
      <c r="D39">
        <v>9.9</v>
      </c>
      <c r="E39">
        <v>10.1</v>
      </c>
      <c r="F39">
        <v>10.3</v>
      </c>
      <c r="G39">
        <v>10.7</v>
      </c>
      <c r="H39">
        <v>10.8</v>
      </c>
      <c r="I39">
        <v>10.9</v>
      </c>
      <c r="J39">
        <v>11.1</v>
      </c>
      <c r="K39">
        <v>11.4</v>
      </c>
      <c r="L39">
        <v>11.9</v>
      </c>
      <c r="M39">
        <v>12.4</v>
      </c>
      <c r="O39" s="14">
        <v>7</v>
      </c>
      <c r="P39">
        <f t="shared" si="4"/>
        <v>0</v>
      </c>
      <c r="Q39">
        <f t="shared" si="3"/>
        <v>0</v>
      </c>
    </row>
    <row r="40" spans="1:17" x14ac:dyDescent="0.25">
      <c r="A40" s="2">
        <v>1983</v>
      </c>
      <c r="B40">
        <v>8.3000000000000007</v>
      </c>
      <c r="C40">
        <v>11.4</v>
      </c>
      <c r="D40">
        <v>11.4</v>
      </c>
      <c r="E40">
        <v>11.3</v>
      </c>
      <c r="F40">
        <v>11.2</v>
      </c>
      <c r="G40">
        <v>11.1</v>
      </c>
      <c r="H40">
        <v>11.1</v>
      </c>
      <c r="I40">
        <v>10.4</v>
      </c>
      <c r="J40">
        <v>10.5</v>
      </c>
      <c r="K40">
        <v>10.199999999999999</v>
      </c>
      <c r="L40">
        <v>9.8000000000000007</v>
      </c>
      <c r="M40">
        <v>9.5</v>
      </c>
      <c r="O40" s="15">
        <v>7.1</v>
      </c>
      <c r="P40">
        <f t="shared" si="4"/>
        <v>0</v>
      </c>
      <c r="Q40">
        <f t="shared" si="3"/>
        <v>0</v>
      </c>
    </row>
    <row r="41" spans="1:17" x14ac:dyDescent="0.25">
      <c r="A41" s="2">
        <v>1984</v>
      </c>
      <c r="B41">
        <v>7.3</v>
      </c>
      <c r="C41">
        <v>9</v>
      </c>
      <c r="D41">
        <v>8.8000000000000007</v>
      </c>
      <c r="E41">
        <v>8.8000000000000007</v>
      </c>
      <c r="F41">
        <v>8.6999999999999993</v>
      </c>
      <c r="G41">
        <v>8.4</v>
      </c>
      <c r="H41">
        <v>8.1999999999999993</v>
      </c>
      <c r="I41">
        <v>8.5</v>
      </c>
      <c r="J41">
        <v>8.5</v>
      </c>
      <c r="K41">
        <v>8.3000000000000007</v>
      </c>
      <c r="L41">
        <v>8.4</v>
      </c>
      <c r="M41">
        <v>8.1999999999999993</v>
      </c>
      <c r="O41" s="16">
        <v>6.7</v>
      </c>
      <c r="P41">
        <f t="shared" si="4"/>
        <v>1</v>
      </c>
      <c r="Q41">
        <f t="shared" si="3"/>
        <v>1</v>
      </c>
    </row>
    <row r="42" spans="1:17" x14ac:dyDescent="0.25">
      <c r="A42" s="2">
        <v>1985</v>
      </c>
      <c r="B42">
        <v>7</v>
      </c>
      <c r="C42">
        <v>8.3000000000000007</v>
      </c>
      <c r="D42">
        <v>8.1999999999999993</v>
      </c>
      <c r="E42">
        <v>8.1999999999999993</v>
      </c>
      <c r="F42">
        <v>8.3000000000000007</v>
      </c>
      <c r="G42">
        <v>8.1999999999999993</v>
      </c>
      <c r="H42">
        <v>8.4</v>
      </c>
      <c r="I42">
        <v>8.4</v>
      </c>
      <c r="J42">
        <v>8.1</v>
      </c>
      <c r="K42">
        <v>8.1</v>
      </c>
      <c r="L42">
        <v>8.1</v>
      </c>
      <c r="M42">
        <v>8</v>
      </c>
      <c r="O42" s="17">
        <v>6.3</v>
      </c>
      <c r="P42">
        <f t="shared" si="4"/>
        <v>1</v>
      </c>
      <c r="Q42">
        <f t="shared" si="3"/>
        <v>2</v>
      </c>
    </row>
    <row r="43" spans="1:17" x14ac:dyDescent="0.25">
      <c r="A43" s="2">
        <v>1986</v>
      </c>
      <c r="B43">
        <v>6.6</v>
      </c>
      <c r="C43">
        <v>7.7</v>
      </c>
      <c r="D43">
        <v>8.1999999999999993</v>
      </c>
      <c r="E43">
        <v>8.1999999999999993</v>
      </c>
      <c r="F43">
        <v>8.1</v>
      </c>
      <c r="G43">
        <v>8.1999999999999993</v>
      </c>
      <c r="H43">
        <v>8.1999999999999993</v>
      </c>
      <c r="I43">
        <v>8</v>
      </c>
      <c r="J43">
        <v>7.9</v>
      </c>
      <c r="K43">
        <v>8</v>
      </c>
      <c r="L43">
        <v>8</v>
      </c>
      <c r="M43">
        <v>7.9</v>
      </c>
      <c r="O43" s="5">
        <v>1948</v>
      </c>
      <c r="P43" t="str">
        <f t="shared" si="4"/>
        <v xml:space="preserve"> </v>
      </c>
      <c r="Q43">
        <f t="shared" si="3"/>
        <v>2</v>
      </c>
    </row>
    <row r="44" spans="1:17" x14ac:dyDescent="0.25">
      <c r="A44" s="2">
        <v>1987</v>
      </c>
      <c r="B44">
        <v>5.7</v>
      </c>
      <c r="C44">
        <v>7.6</v>
      </c>
      <c r="D44">
        <v>7.6</v>
      </c>
      <c r="E44">
        <v>7.6</v>
      </c>
      <c r="F44">
        <v>7.3</v>
      </c>
      <c r="G44">
        <v>7.3</v>
      </c>
      <c r="H44">
        <v>7.2</v>
      </c>
      <c r="I44">
        <v>7.1</v>
      </c>
      <c r="J44">
        <v>7</v>
      </c>
      <c r="K44">
        <v>6.9</v>
      </c>
      <c r="L44">
        <v>7</v>
      </c>
      <c r="M44">
        <v>6.8</v>
      </c>
      <c r="O44" s="6">
        <v>4</v>
      </c>
      <c r="P44">
        <f t="shared" si="4"/>
        <v>1</v>
      </c>
      <c r="Q44">
        <f t="shared" si="3"/>
        <v>3</v>
      </c>
    </row>
    <row r="45" spans="1:17" x14ac:dyDescent="0.25">
      <c r="A45" s="2">
        <v>1988</v>
      </c>
      <c r="B45">
        <v>5.3</v>
      </c>
      <c r="C45">
        <v>6.7</v>
      </c>
      <c r="D45">
        <v>6.7</v>
      </c>
      <c r="E45">
        <v>6.7</v>
      </c>
      <c r="F45">
        <v>6.4</v>
      </c>
      <c r="G45">
        <v>6.6</v>
      </c>
      <c r="H45">
        <v>6.4</v>
      </c>
      <c r="I45">
        <v>6.4</v>
      </c>
      <c r="J45">
        <v>6.6</v>
      </c>
      <c r="K45">
        <v>6.4</v>
      </c>
      <c r="L45">
        <v>6.4</v>
      </c>
      <c r="M45">
        <v>6.3</v>
      </c>
      <c r="O45" s="7">
        <v>4.4000000000000004</v>
      </c>
      <c r="P45">
        <f t="shared" si="4"/>
        <v>0</v>
      </c>
      <c r="Q45">
        <f t="shared" si="3"/>
        <v>0</v>
      </c>
    </row>
    <row r="46" spans="1:17" x14ac:dyDescent="0.25">
      <c r="A46" s="2">
        <v>1989</v>
      </c>
      <c r="B46">
        <v>5.4</v>
      </c>
      <c r="C46">
        <v>6.4</v>
      </c>
      <c r="D46">
        <v>6.2</v>
      </c>
      <c r="E46">
        <v>6</v>
      </c>
      <c r="F46">
        <v>6.2</v>
      </c>
      <c r="G46">
        <v>6.2</v>
      </c>
      <c r="H46">
        <v>6.3</v>
      </c>
      <c r="I46">
        <v>6.2</v>
      </c>
      <c r="J46">
        <v>6.2</v>
      </c>
      <c r="K46">
        <v>6.3</v>
      </c>
      <c r="L46">
        <v>6.3</v>
      </c>
      <c r="M46">
        <v>6.4</v>
      </c>
      <c r="O46" s="8">
        <v>4.8</v>
      </c>
      <c r="P46">
        <f t="shared" si="4"/>
        <v>0</v>
      </c>
      <c r="Q46">
        <f t="shared" si="3"/>
        <v>0</v>
      </c>
    </row>
    <row r="47" spans="1:17" x14ac:dyDescent="0.25">
      <c r="A47" s="2">
        <v>1990</v>
      </c>
      <c r="B47">
        <v>6.3</v>
      </c>
      <c r="C47">
        <v>6.4</v>
      </c>
      <c r="D47">
        <v>6.3</v>
      </c>
      <c r="E47">
        <v>6.2</v>
      </c>
      <c r="F47">
        <v>6.4</v>
      </c>
      <c r="G47">
        <v>6.4</v>
      </c>
      <c r="H47">
        <v>6.2</v>
      </c>
      <c r="I47">
        <v>6.5</v>
      </c>
      <c r="J47">
        <v>6.7</v>
      </c>
      <c r="K47">
        <v>6.9</v>
      </c>
      <c r="L47">
        <v>6.9</v>
      </c>
      <c r="M47">
        <v>7.2</v>
      </c>
      <c r="O47" s="9">
        <v>5</v>
      </c>
      <c r="P47">
        <f t="shared" si="4"/>
        <v>0</v>
      </c>
      <c r="Q47">
        <f t="shared" si="3"/>
        <v>0</v>
      </c>
    </row>
    <row r="48" spans="1:17" x14ac:dyDescent="0.25">
      <c r="A48" s="2">
        <v>1991</v>
      </c>
      <c r="B48">
        <v>7.3</v>
      </c>
      <c r="C48">
        <v>7.4</v>
      </c>
      <c r="D48">
        <v>7.6</v>
      </c>
      <c r="E48">
        <v>7.8</v>
      </c>
      <c r="F48">
        <v>7.7</v>
      </c>
      <c r="G48">
        <v>7.9</v>
      </c>
      <c r="H48">
        <v>7.9</v>
      </c>
      <c r="I48">
        <v>7.8</v>
      </c>
      <c r="J48">
        <v>7.9</v>
      </c>
      <c r="K48">
        <v>7.9</v>
      </c>
      <c r="L48">
        <v>8</v>
      </c>
      <c r="M48">
        <v>8</v>
      </c>
      <c r="O48" s="10">
        <v>4.9000000000000004</v>
      </c>
      <c r="P48">
        <f t="shared" si="4"/>
        <v>1</v>
      </c>
      <c r="Q48">
        <f t="shared" si="3"/>
        <v>1</v>
      </c>
    </row>
    <row r="49" spans="1:17" x14ac:dyDescent="0.25">
      <c r="A49" s="2">
        <v>1992</v>
      </c>
      <c r="B49">
        <v>7.4</v>
      </c>
      <c r="C49">
        <v>8.3000000000000007</v>
      </c>
      <c r="D49">
        <v>8.4</v>
      </c>
      <c r="E49">
        <v>8.4</v>
      </c>
      <c r="F49">
        <v>8.4</v>
      </c>
      <c r="G49">
        <v>8.6</v>
      </c>
      <c r="H49">
        <v>8.8000000000000007</v>
      </c>
      <c r="I49">
        <v>8.6999999999999993</v>
      </c>
      <c r="J49">
        <v>8.6</v>
      </c>
      <c r="K49">
        <v>8.6</v>
      </c>
      <c r="L49">
        <v>8.3000000000000007</v>
      </c>
      <c r="M49">
        <v>8.4</v>
      </c>
      <c r="O49" s="11">
        <v>4.5</v>
      </c>
      <c r="P49">
        <f t="shared" si="4"/>
        <v>1</v>
      </c>
      <c r="Q49">
        <f t="shared" si="3"/>
        <v>2</v>
      </c>
    </row>
    <row r="50" spans="1:17" x14ac:dyDescent="0.25">
      <c r="A50" s="2">
        <v>1993</v>
      </c>
      <c r="B50">
        <v>6.5</v>
      </c>
      <c r="C50">
        <v>8.3000000000000007</v>
      </c>
      <c r="D50">
        <v>8.1</v>
      </c>
      <c r="E50">
        <v>8</v>
      </c>
      <c r="F50">
        <v>8.1</v>
      </c>
      <c r="G50">
        <v>8.1</v>
      </c>
      <c r="H50">
        <v>8</v>
      </c>
      <c r="I50">
        <v>7.9</v>
      </c>
      <c r="J50">
        <v>7.8</v>
      </c>
      <c r="K50">
        <v>7.7</v>
      </c>
      <c r="L50">
        <v>7.8</v>
      </c>
      <c r="M50">
        <v>7.6</v>
      </c>
      <c r="O50" s="12">
        <v>4.5999999999999996</v>
      </c>
      <c r="P50">
        <f t="shared" si="4"/>
        <v>0</v>
      </c>
      <c r="Q50">
        <f t="shared" si="3"/>
        <v>0</v>
      </c>
    </row>
    <row r="51" spans="1:17" x14ac:dyDescent="0.25">
      <c r="A51" s="2">
        <v>1994</v>
      </c>
      <c r="B51">
        <v>5.5</v>
      </c>
      <c r="C51">
        <v>7.6</v>
      </c>
      <c r="D51">
        <v>7.6</v>
      </c>
      <c r="E51">
        <v>7.5</v>
      </c>
      <c r="F51">
        <v>7.4</v>
      </c>
      <c r="G51">
        <v>7.1</v>
      </c>
      <c r="H51">
        <v>7.1</v>
      </c>
      <c r="I51">
        <v>7.1</v>
      </c>
      <c r="J51">
        <v>7</v>
      </c>
      <c r="K51">
        <v>6.9</v>
      </c>
      <c r="L51">
        <v>6.8</v>
      </c>
      <c r="M51">
        <v>6.6</v>
      </c>
      <c r="O51" s="13">
        <v>4.5999999999999996</v>
      </c>
      <c r="P51">
        <f t="shared" si="4"/>
        <v>1</v>
      </c>
      <c r="Q51">
        <f t="shared" si="3"/>
        <v>1</v>
      </c>
    </row>
    <row r="52" spans="1:17" x14ac:dyDescent="0.25">
      <c r="A52" s="2">
        <v>1995</v>
      </c>
      <c r="B52">
        <v>5.6</v>
      </c>
      <c r="C52">
        <v>5.6</v>
      </c>
      <c r="D52">
        <v>6.4</v>
      </c>
      <c r="E52">
        <v>6.4</v>
      </c>
      <c r="F52">
        <v>6.8</v>
      </c>
      <c r="G52">
        <v>6.6</v>
      </c>
      <c r="H52">
        <v>6.6</v>
      </c>
      <c r="I52">
        <v>6.7</v>
      </c>
      <c r="J52">
        <v>6.7</v>
      </c>
      <c r="K52">
        <v>6.6</v>
      </c>
      <c r="L52">
        <v>6.5</v>
      </c>
      <c r="M52">
        <v>6.6</v>
      </c>
      <c r="O52" s="14">
        <v>4.9000000000000004</v>
      </c>
      <c r="P52">
        <f t="shared" si="4"/>
        <v>0</v>
      </c>
      <c r="Q52">
        <f t="shared" si="3"/>
        <v>0</v>
      </c>
    </row>
    <row r="53" spans="1:17" x14ac:dyDescent="0.25">
      <c r="A53" s="2">
        <v>1996</v>
      </c>
      <c r="B53">
        <v>5.4</v>
      </c>
      <c r="C53">
        <v>6.6</v>
      </c>
      <c r="D53">
        <v>6.5</v>
      </c>
      <c r="E53">
        <v>6.5</v>
      </c>
      <c r="F53">
        <v>6.6</v>
      </c>
      <c r="G53">
        <v>6.6</v>
      </c>
      <c r="H53">
        <v>6.3</v>
      </c>
      <c r="I53">
        <v>6.5</v>
      </c>
      <c r="J53">
        <v>6.1</v>
      </c>
      <c r="K53">
        <v>6.2</v>
      </c>
      <c r="L53">
        <v>6.2</v>
      </c>
      <c r="M53">
        <v>6.4</v>
      </c>
      <c r="O53" s="15">
        <v>4.8</v>
      </c>
      <c r="P53">
        <f t="shared" si="4"/>
        <v>1</v>
      </c>
      <c r="Q53">
        <f t="shared" si="3"/>
        <v>1</v>
      </c>
    </row>
    <row r="54" spans="1:17" x14ac:dyDescent="0.25">
      <c r="A54" s="2">
        <v>1997</v>
      </c>
      <c r="B54">
        <v>4.7</v>
      </c>
      <c r="C54">
        <v>6.3</v>
      </c>
      <c r="D54">
        <v>6.2</v>
      </c>
      <c r="E54">
        <v>6.2</v>
      </c>
      <c r="F54">
        <v>6.1</v>
      </c>
      <c r="G54">
        <v>5.9</v>
      </c>
      <c r="H54">
        <v>6</v>
      </c>
      <c r="I54">
        <v>5.9</v>
      </c>
      <c r="J54">
        <v>5.8</v>
      </c>
      <c r="K54">
        <v>5.9</v>
      </c>
      <c r="L54">
        <v>5.7</v>
      </c>
      <c r="M54">
        <v>5.6</v>
      </c>
      <c r="O54" s="16">
        <v>4.7</v>
      </c>
      <c r="P54">
        <f t="shared" si="4"/>
        <v>1</v>
      </c>
      <c r="Q54">
        <f t="shared" si="3"/>
        <v>2</v>
      </c>
    </row>
    <row r="55" spans="1:17" x14ac:dyDescent="0.25">
      <c r="A55" s="2">
        <v>1998</v>
      </c>
      <c r="B55">
        <v>4.4000000000000004</v>
      </c>
      <c r="C55">
        <v>5.6</v>
      </c>
      <c r="D55">
        <v>5.6</v>
      </c>
      <c r="E55">
        <v>5.7</v>
      </c>
      <c r="F55">
        <v>5.3</v>
      </c>
      <c r="G55">
        <v>5.4</v>
      </c>
      <c r="H55">
        <v>5.5</v>
      </c>
      <c r="I55">
        <v>5.5</v>
      </c>
      <c r="J55">
        <v>5.5</v>
      </c>
      <c r="K55">
        <v>5.6</v>
      </c>
      <c r="L55">
        <v>5.5</v>
      </c>
      <c r="M55">
        <v>5.4</v>
      </c>
      <c r="O55" s="17">
        <v>4.8</v>
      </c>
      <c r="P55">
        <f t="shared" si="4"/>
        <v>0</v>
      </c>
      <c r="Q55">
        <f t="shared" si="3"/>
        <v>0</v>
      </c>
    </row>
    <row r="56" spans="1:17" x14ac:dyDescent="0.25">
      <c r="A56" s="2">
        <v>1999</v>
      </c>
      <c r="B56">
        <v>4</v>
      </c>
      <c r="C56">
        <v>5.3</v>
      </c>
      <c r="D56">
        <v>5.4</v>
      </c>
      <c r="E56">
        <v>5.2</v>
      </c>
      <c r="F56">
        <v>5.3</v>
      </c>
      <c r="G56">
        <v>5.2</v>
      </c>
      <c r="H56">
        <v>5.3</v>
      </c>
      <c r="I56">
        <v>5.3</v>
      </c>
      <c r="J56">
        <v>5.2</v>
      </c>
      <c r="K56">
        <v>5.2</v>
      </c>
      <c r="L56">
        <v>5.0999999999999996</v>
      </c>
      <c r="M56">
        <v>5.0999999999999996</v>
      </c>
      <c r="O56" s="5">
        <v>1949</v>
      </c>
      <c r="P56" t="str">
        <f t="shared" si="4"/>
        <v xml:space="preserve"> </v>
      </c>
      <c r="Q56">
        <f t="shared" si="3"/>
        <v>0</v>
      </c>
    </row>
    <row r="57" spans="1:17" x14ac:dyDescent="0.25">
      <c r="A57" s="2">
        <v>2000</v>
      </c>
      <c r="B57">
        <v>3.9</v>
      </c>
      <c r="C57">
        <v>5</v>
      </c>
      <c r="D57">
        <v>5.0999999999999996</v>
      </c>
      <c r="E57">
        <v>5</v>
      </c>
      <c r="F57">
        <v>4.8</v>
      </c>
      <c r="G57">
        <v>5</v>
      </c>
      <c r="H57">
        <v>5</v>
      </c>
      <c r="I57">
        <v>5</v>
      </c>
      <c r="J57">
        <v>5.0999999999999996</v>
      </c>
      <c r="K57">
        <v>4.9000000000000004</v>
      </c>
      <c r="L57">
        <v>4.9000000000000004</v>
      </c>
      <c r="M57">
        <v>4.9000000000000004</v>
      </c>
      <c r="O57" s="6">
        <v>6.6</v>
      </c>
      <c r="P57">
        <f t="shared" si="4"/>
        <v>0</v>
      </c>
      <c r="Q57">
        <f t="shared" si="3"/>
        <v>0</v>
      </c>
    </row>
    <row r="58" spans="1:17" x14ac:dyDescent="0.25">
      <c r="A58" s="2">
        <v>2001</v>
      </c>
      <c r="B58">
        <v>5.7</v>
      </c>
      <c r="C58">
        <v>5.2</v>
      </c>
      <c r="D58">
        <v>5.2</v>
      </c>
      <c r="E58">
        <v>5.3</v>
      </c>
      <c r="F58">
        <v>5.4</v>
      </c>
      <c r="G58">
        <v>5.3</v>
      </c>
      <c r="H58">
        <v>5.5</v>
      </c>
      <c r="I58">
        <v>5.6</v>
      </c>
      <c r="J58">
        <v>5.9</v>
      </c>
      <c r="K58">
        <v>6</v>
      </c>
      <c r="L58">
        <v>6.3</v>
      </c>
      <c r="M58">
        <v>6.5</v>
      </c>
      <c r="O58" s="7">
        <v>5.3</v>
      </c>
      <c r="P58">
        <f t="shared" si="4"/>
        <v>1</v>
      </c>
      <c r="Q58">
        <f t="shared" si="3"/>
        <v>1</v>
      </c>
    </row>
    <row r="59" spans="1:17" x14ac:dyDescent="0.25">
      <c r="A59" s="2">
        <v>2002</v>
      </c>
      <c r="B59">
        <v>6</v>
      </c>
      <c r="C59">
        <v>6.7</v>
      </c>
      <c r="D59">
        <v>6.7</v>
      </c>
      <c r="E59">
        <v>6.7</v>
      </c>
      <c r="F59">
        <v>6.9</v>
      </c>
      <c r="G59">
        <v>6.8</v>
      </c>
      <c r="H59">
        <v>6.8</v>
      </c>
      <c r="I59">
        <v>6.8</v>
      </c>
      <c r="J59">
        <v>6.7</v>
      </c>
      <c r="K59">
        <v>6.7</v>
      </c>
      <c r="L59">
        <v>6.7</v>
      </c>
      <c r="M59">
        <v>6.9</v>
      </c>
      <c r="O59" s="8">
        <v>5.7</v>
      </c>
      <c r="P59">
        <f t="shared" si="4"/>
        <v>0</v>
      </c>
      <c r="Q59">
        <f t="shared" si="3"/>
        <v>0</v>
      </c>
    </row>
    <row r="60" spans="1:17" x14ac:dyDescent="0.25">
      <c r="A60" s="2">
        <v>2003</v>
      </c>
      <c r="B60">
        <v>5.7</v>
      </c>
      <c r="C60">
        <v>6.8</v>
      </c>
      <c r="D60">
        <v>6.9</v>
      </c>
      <c r="E60">
        <v>6.9</v>
      </c>
      <c r="F60">
        <v>7</v>
      </c>
      <c r="G60">
        <v>7.1</v>
      </c>
      <c r="H60">
        <v>7.3</v>
      </c>
      <c r="I60">
        <v>7.2</v>
      </c>
      <c r="J60">
        <v>7.1</v>
      </c>
      <c r="K60">
        <v>7.1</v>
      </c>
      <c r="L60">
        <v>7</v>
      </c>
      <c r="M60">
        <v>6.8</v>
      </c>
      <c r="O60" s="9">
        <v>6</v>
      </c>
      <c r="P60">
        <f t="shared" si="4"/>
        <v>0</v>
      </c>
      <c r="Q60">
        <f t="shared" si="3"/>
        <v>0</v>
      </c>
    </row>
    <row r="61" spans="1:17" x14ac:dyDescent="0.25">
      <c r="A61" s="2">
        <v>2004</v>
      </c>
      <c r="B61">
        <v>5.4</v>
      </c>
      <c r="C61">
        <v>6.7</v>
      </c>
      <c r="D61">
        <v>6.6</v>
      </c>
      <c r="E61">
        <v>6.8</v>
      </c>
      <c r="F61">
        <v>6.6</v>
      </c>
      <c r="G61">
        <v>6.6</v>
      </c>
      <c r="H61">
        <v>6.6</v>
      </c>
      <c r="I61">
        <v>6.5</v>
      </c>
      <c r="J61">
        <v>6.4</v>
      </c>
      <c r="K61">
        <v>6.4</v>
      </c>
      <c r="L61">
        <v>6.5</v>
      </c>
      <c r="M61">
        <v>6.4</v>
      </c>
      <c r="O61" s="10">
        <v>6.3</v>
      </c>
      <c r="P61">
        <f t="shared" si="4"/>
        <v>0</v>
      </c>
      <c r="Q61">
        <f t="shared" si="3"/>
        <v>0</v>
      </c>
    </row>
    <row r="62" spans="1:17" x14ac:dyDescent="0.25">
      <c r="A62" s="2">
        <v>2005</v>
      </c>
      <c r="B62">
        <v>4.9000000000000004</v>
      </c>
      <c r="C62">
        <v>6.3</v>
      </c>
      <c r="D62">
        <v>6.4</v>
      </c>
      <c r="E62">
        <v>6.2</v>
      </c>
      <c r="F62">
        <v>6.2</v>
      </c>
      <c r="G62">
        <v>6.1</v>
      </c>
      <c r="H62">
        <v>6</v>
      </c>
      <c r="I62">
        <v>6</v>
      </c>
      <c r="J62">
        <v>5.9</v>
      </c>
      <c r="K62">
        <v>6</v>
      </c>
      <c r="L62">
        <v>6</v>
      </c>
      <c r="M62">
        <v>6</v>
      </c>
      <c r="O62" s="11">
        <v>7.1</v>
      </c>
      <c r="P62">
        <f t="shared" si="4"/>
        <v>0</v>
      </c>
      <c r="Q62">
        <f t="shared" si="3"/>
        <v>0</v>
      </c>
    </row>
    <row r="63" spans="1:17" x14ac:dyDescent="0.25">
      <c r="A63" s="2">
        <v>2006</v>
      </c>
      <c r="B63">
        <v>4.4000000000000004</v>
      </c>
      <c r="C63">
        <v>5.7</v>
      </c>
      <c r="D63">
        <v>5.8</v>
      </c>
      <c r="E63">
        <v>5.7</v>
      </c>
      <c r="F63">
        <v>5.7</v>
      </c>
      <c r="G63">
        <v>5.6</v>
      </c>
      <c r="H63">
        <v>5.6</v>
      </c>
      <c r="I63">
        <v>5.7</v>
      </c>
      <c r="J63">
        <v>5.7</v>
      </c>
      <c r="K63">
        <v>5.5</v>
      </c>
      <c r="L63">
        <v>5.4</v>
      </c>
      <c r="M63">
        <v>5.5</v>
      </c>
      <c r="O63" s="12">
        <v>7.2</v>
      </c>
      <c r="P63">
        <f t="shared" si="4"/>
        <v>0</v>
      </c>
      <c r="Q63">
        <f t="shared" si="3"/>
        <v>0</v>
      </c>
    </row>
    <row r="64" spans="1:17" x14ac:dyDescent="0.25">
      <c r="A64" s="2">
        <v>2007</v>
      </c>
      <c r="B64">
        <v>5</v>
      </c>
      <c r="C64">
        <v>5.6</v>
      </c>
      <c r="D64">
        <v>5.5</v>
      </c>
      <c r="E64">
        <v>5.4</v>
      </c>
      <c r="F64">
        <v>5.5</v>
      </c>
      <c r="G64">
        <v>5.4</v>
      </c>
      <c r="H64">
        <v>5.6</v>
      </c>
      <c r="I64">
        <v>5.6</v>
      </c>
      <c r="J64">
        <v>5.6</v>
      </c>
      <c r="K64">
        <v>5.7</v>
      </c>
      <c r="L64">
        <v>5.7</v>
      </c>
      <c r="M64">
        <v>5.7</v>
      </c>
      <c r="O64" s="13">
        <v>7.7</v>
      </c>
      <c r="P64">
        <f t="shared" si="4"/>
        <v>0</v>
      </c>
      <c r="Q64">
        <f t="shared" si="3"/>
        <v>0</v>
      </c>
    </row>
    <row r="65" spans="1:17" x14ac:dyDescent="0.25">
      <c r="A65" s="2">
        <v>2008</v>
      </c>
      <c r="B65">
        <v>7.4</v>
      </c>
      <c r="C65">
        <v>6</v>
      </c>
      <c r="D65">
        <v>5.8</v>
      </c>
      <c r="E65">
        <v>6.1</v>
      </c>
      <c r="F65">
        <v>6</v>
      </c>
      <c r="G65">
        <v>6.4</v>
      </c>
      <c r="H65">
        <v>6.5</v>
      </c>
      <c r="I65">
        <v>6.8</v>
      </c>
      <c r="J65">
        <v>7.1</v>
      </c>
      <c r="K65">
        <v>7.2</v>
      </c>
      <c r="L65">
        <v>7.6</v>
      </c>
      <c r="M65">
        <v>7.9</v>
      </c>
      <c r="O65" s="14">
        <v>7.8</v>
      </c>
      <c r="P65">
        <f t="shared" si="4"/>
        <v>0</v>
      </c>
      <c r="Q65">
        <f t="shared" si="3"/>
        <v>0</v>
      </c>
    </row>
    <row r="66" spans="1:17" x14ac:dyDescent="0.25">
      <c r="A66" s="2">
        <v>2009</v>
      </c>
      <c r="B66">
        <v>10</v>
      </c>
      <c r="C66">
        <v>8.6999999999999993</v>
      </c>
      <c r="D66">
        <v>9.1999999999999993</v>
      </c>
      <c r="E66">
        <v>9.6</v>
      </c>
      <c r="F66">
        <v>9.9</v>
      </c>
      <c r="G66">
        <v>10.4</v>
      </c>
      <c r="H66">
        <v>10.5</v>
      </c>
      <c r="I66">
        <v>10.4</v>
      </c>
      <c r="J66">
        <v>10.7</v>
      </c>
      <c r="K66">
        <v>10.8</v>
      </c>
      <c r="L66">
        <v>11.1</v>
      </c>
      <c r="M66">
        <v>11</v>
      </c>
      <c r="O66" s="15">
        <v>7.6</v>
      </c>
      <c r="P66">
        <f t="shared" si="4"/>
        <v>1</v>
      </c>
      <c r="Q66">
        <f t="shared" si="3"/>
        <v>1</v>
      </c>
    </row>
    <row r="67" spans="1:17" x14ac:dyDescent="0.25">
      <c r="A67" s="2">
        <v>2010</v>
      </c>
      <c r="B67">
        <v>9.4</v>
      </c>
      <c r="C67">
        <v>10.7</v>
      </c>
      <c r="D67">
        <v>10.7</v>
      </c>
      <c r="E67">
        <v>10.7</v>
      </c>
      <c r="F67">
        <v>10.9</v>
      </c>
      <c r="G67">
        <v>10.7</v>
      </c>
      <c r="H67">
        <v>10.5</v>
      </c>
      <c r="I67">
        <v>10.5</v>
      </c>
      <c r="J67">
        <v>10.6</v>
      </c>
      <c r="K67">
        <v>10.6</v>
      </c>
      <c r="L67">
        <v>10.6</v>
      </c>
      <c r="M67">
        <v>10.8</v>
      </c>
      <c r="O67" s="16">
        <v>8.9</v>
      </c>
      <c r="P67">
        <f t="shared" si="4"/>
        <v>0</v>
      </c>
      <c r="Q67">
        <f t="shared" si="3"/>
        <v>0</v>
      </c>
    </row>
    <row r="68" spans="1:17" x14ac:dyDescent="0.25">
      <c r="A68" s="2">
        <v>2011</v>
      </c>
      <c r="B68">
        <v>8.5</v>
      </c>
      <c r="C68">
        <v>10</v>
      </c>
      <c r="D68">
        <v>9.9</v>
      </c>
      <c r="E68">
        <v>9.8000000000000007</v>
      </c>
      <c r="F68">
        <v>10</v>
      </c>
      <c r="G68">
        <v>10.1</v>
      </c>
      <c r="H68">
        <v>10.199999999999999</v>
      </c>
      <c r="I68">
        <v>10.1</v>
      </c>
      <c r="J68">
        <v>10.1</v>
      </c>
      <c r="K68">
        <v>10.1</v>
      </c>
      <c r="L68">
        <v>10</v>
      </c>
      <c r="M68">
        <v>9.6</v>
      </c>
      <c r="O68" s="17">
        <v>7.4</v>
      </c>
      <c r="P68">
        <f t="shared" si="4"/>
        <v>1</v>
      </c>
      <c r="Q68">
        <f t="shared" si="3"/>
        <v>1</v>
      </c>
    </row>
    <row r="69" spans="1:17" x14ac:dyDescent="0.25">
      <c r="A69" s="2">
        <v>2012</v>
      </c>
      <c r="B69">
        <v>7.8</v>
      </c>
      <c r="C69">
        <v>9.3000000000000007</v>
      </c>
      <c r="D69">
        <v>9.3000000000000007</v>
      </c>
      <c r="E69">
        <v>9.1999999999999993</v>
      </c>
      <c r="F69">
        <v>9.1</v>
      </c>
      <c r="G69">
        <v>9.1999999999999993</v>
      </c>
      <c r="H69">
        <v>9.1999999999999993</v>
      </c>
      <c r="I69">
        <v>9.3000000000000007</v>
      </c>
      <c r="J69">
        <v>9.1</v>
      </c>
      <c r="K69">
        <v>8.8000000000000007</v>
      </c>
      <c r="L69">
        <v>8.8000000000000007</v>
      </c>
      <c r="M69">
        <v>8.8000000000000007</v>
      </c>
      <c r="O69" s="5">
        <v>1950</v>
      </c>
      <c r="P69" t="str">
        <f t="shared" si="4"/>
        <v xml:space="preserve"> </v>
      </c>
      <c r="Q69">
        <f t="shared" si="3"/>
        <v>1</v>
      </c>
    </row>
    <row r="70" spans="1:17" x14ac:dyDescent="0.25">
      <c r="A70" s="2">
        <v>2013</v>
      </c>
      <c r="B70">
        <v>6.7</v>
      </c>
      <c r="C70">
        <v>8.9</v>
      </c>
      <c r="D70">
        <v>8.6999999999999993</v>
      </c>
      <c r="E70">
        <v>8.6</v>
      </c>
      <c r="F70">
        <v>8.5</v>
      </c>
      <c r="G70">
        <v>8.6</v>
      </c>
      <c r="H70">
        <v>8.6</v>
      </c>
      <c r="I70">
        <v>8.4</v>
      </c>
      <c r="J70">
        <v>8.3000000000000007</v>
      </c>
      <c r="K70">
        <v>8.1999999999999993</v>
      </c>
      <c r="L70">
        <v>8.3000000000000007</v>
      </c>
      <c r="M70">
        <v>8</v>
      </c>
      <c r="O70" s="6">
        <v>4.3</v>
      </c>
      <c r="P70">
        <f t="shared" si="4"/>
        <v>1</v>
      </c>
      <c r="Q70">
        <f t="shared" si="3"/>
        <v>2</v>
      </c>
    </row>
    <row r="71" spans="1:17" x14ac:dyDescent="0.25">
      <c r="A71" s="2">
        <v>2014</v>
      </c>
      <c r="B71">
        <v>5.7</v>
      </c>
      <c r="C71">
        <v>7.6</v>
      </c>
      <c r="D71">
        <v>7.7</v>
      </c>
      <c r="E71">
        <v>7.7</v>
      </c>
      <c r="F71">
        <v>7.3</v>
      </c>
      <c r="G71">
        <v>7.3</v>
      </c>
      <c r="H71">
        <v>7.1</v>
      </c>
      <c r="I71">
        <v>7.2</v>
      </c>
      <c r="J71">
        <v>7.1</v>
      </c>
      <c r="K71">
        <v>6.9</v>
      </c>
      <c r="L71">
        <v>6.8</v>
      </c>
      <c r="M71">
        <v>6.8</v>
      </c>
      <c r="O71" s="7">
        <v>7.5</v>
      </c>
      <c r="P71">
        <f t="shared" si="4"/>
        <v>0</v>
      </c>
      <c r="Q71">
        <f t="shared" si="3"/>
        <v>0</v>
      </c>
    </row>
    <row r="72" spans="1:17" x14ac:dyDescent="0.25">
      <c r="O72" s="8">
        <v>7.4</v>
      </c>
      <c r="P72">
        <f t="shared" si="4"/>
        <v>1</v>
      </c>
      <c r="Q72">
        <f t="shared" si="3"/>
        <v>1</v>
      </c>
    </row>
    <row r="73" spans="1:17" x14ac:dyDescent="0.25">
      <c r="O73" s="9">
        <v>7.3</v>
      </c>
      <c r="P73">
        <f t="shared" si="4"/>
        <v>1</v>
      </c>
      <c r="Q73">
        <f t="shared" si="3"/>
        <v>2</v>
      </c>
    </row>
    <row r="74" spans="1:17" x14ac:dyDescent="0.25">
      <c r="O74" s="10">
        <v>6.8</v>
      </c>
      <c r="P74">
        <f t="shared" si="4"/>
        <v>1</v>
      </c>
      <c r="Q74">
        <f t="shared" si="3"/>
        <v>3</v>
      </c>
    </row>
    <row r="75" spans="1:17" x14ac:dyDescent="0.25">
      <c r="O75" s="11">
        <v>6.5</v>
      </c>
      <c r="P75">
        <f t="shared" si="4"/>
        <v>1</v>
      </c>
      <c r="Q75">
        <f t="shared" si="3"/>
        <v>4</v>
      </c>
    </row>
    <row r="76" spans="1:17" x14ac:dyDescent="0.25">
      <c r="O76" s="12">
        <v>6.4</v>
      </c>
      <c r="P76">
        <f t="shared" si="4"/>
        <v>1</v>
      </c>
      <c r="Q76">
        <f t="shared" si="3"/>
        <v>5</v>
      </c>
    </row>
    <row r="77" spans="1:17" x14ac:dyDescent="0.25">
      <c r="O77" s="13">
        <v>6</v>
      </c>
      <c r="P77">
        <f t="shared" si="4"/>
        <v>1</v>
      </c>
      <c r="Q77">
        <f t="shared" si="3"/>
        <v>6</v>
      </c>
    </row>
    <row r="78" spans="1:17" x14ac:dyDescent="0.25">
      <c r="O78" s="14">
        <v>5.5</v>
      </c>
      <c r="P78">
        <f t="shared" si="4"/>
        <v>1</v>
      </c>
      <c r="Q78">
        <f t="shared" si="3"/>
        <v>7</v>
      </c>
    </row>
    <row r="79" spans="1:17" x14ac:dyDescent="0.25">
      <c r="O79" s="15">
        <v>5</v>
      </c>
      <c r="P79">
        <f t="shared" si="4"/>
        <v>1</v>
      </c>
      <c r="Q79">
        <f t="shared" si="3"/>
        <v>8</v>
      </c>
    </row>
    <row r="80" spans="1:17" x14ac:dyDescent="0.25">
      <c r="O80" s="16">
        <v>4.5</v>
      </c>
      <c r="P80">
        <f t="shared" si="4"/>
        <v>1</v>
      </c>
      <c r="Q80">
        <f t="shared" si="3"/>
        <v>9</v>
      </c>
    </row>
    <row r="81" spans="15:17" x14ac:dyDescent="0.25">
      <c r="O81" s="17">
        <v>3.8</v>
      </c>
      <c r="P81">
        <f t="shared" si="4"/>
        <v>1</v>
      </c>
      <c r="Q81">
        <f t="shared" si="3"/>
        <v>10</v>
      </c>
    </row>
    <row r="82" spans="15:17" x14ac:dyDescent="0.25">
      <c r="O82" s="5">
        <v>1951</v>
      </c>
      <c r="P82" t="str">
        <f t="shared" si="4"/>
        <v xml:space="preserve"> </v>
      </c>
      <c r="Q82">
        <f t="shared" ref="Q82:Q145" si="5">IF(P82=" ",Q81,IF(P82=1,Q81+1,0))</f>
        <v>10</v>
      </c>
    </row>
    <row r="83" spans="15:17" x14ac:dyDescent="0.25">
      <c r="O83" s="6">
        <v>3.5</v>
      </c>
      <c r="P83">
        <f t="shared" ref="P83:P146" si="6">IF(O83&gt;1000," ",IF(P82=" ",IF(O83&lt;=O81,1,0),IF(O83&lt;=O82,1,0)))</f>
        <v>1</v>
      </c>
      <c r="Q83">
        <f t="shared" si="5"/>
        <v>11</v>
      </c>
    </row>
    <row r="84" spans="15:17" x14ac:dyDescent="0.25">
      <c r="O84" s="7">
        <v>4.7</v>
      </c>
      <c r="P84">
        <f t="shared" si="6"/>
        <v>0</v>
      </c>
      <c r="Q84">
        <f t="shared" si="5"/>
        <v>0</v>
      </c>
    </row>
    <row r="85" spans="15:17" x14ac:dyDescent="0.25">
      <c r="O85" s="8">
        <v>4.4000000000000004</v>
      </c>
      <c r="P85">
        <f t="shared" si="6"/>
        <v>1</v>
      </c>
      <c r="Q85">
        <f t="shared" si="5"/>
        <v>1</v>
      </c>
    </row>
    <row r="86" spans="15:17" x14ac:dyDescent="0.25">
      <c r="O86" s="9">
        <v>4.4000000000000004</v>
      </c>
      <c r="P86">
        <f t="shared" si="6"/>
        <v>1</v>
      </c>
      <c r="Q86">
        <f t="shared" si="5"/>
        <v>2</v>
      </c>
    </row>
    <row r="87" spans="15:17" x14ac:dyDescent="0.25">
      <c r="O87" s="10">
        <v>4.0999999999999996</v>
      </c>
      <c r="P87">
        <f t="shared" si="6"/>
        <v>1</v>
      </c>
      <c r="Q87">
        <f t="shared" si="5"/>
        <v>3</v>
      </c>
    </row>
    <row r="88" spans="15:17" x14ac:dyDescent="0.25">
      <c r="O88" s="11">
        <v>4</v>
      </c>
      <c r="P88">
        <f t="shared" si="6"/>
        <v>1</v>
      </c>
      <c r="Q88">
        <f t="shared" si="5"/>
        <v>4</v>
      </c>
    </row>
    <row r="89" spans="15:17" x14ac:dyDescent="0.25">
      <c r="O89" s="12">
        <v>4.2</v>
      </c>
      <c r="P89">
        <f t="shared" si="6"/>
        <v>0</v>
      </c>
      <c r="Q89">
        <f t="shared" si="5"/>
        <v>0</v>
      </c>
    </row>
    <row r="90" spans="15:17" x14ac:dyDescent="0.25">
      <c r="O90" s="13">
        <v>4.0999999999999996</v>
      </c>
      <c r="P90">
        <f t="shared" si="6"/>
        <v>1</v>
      </c>
      <c r="Q90">
        <f t="shared" si="5"/>
        <v>1</v>
      </c>
    </row>
    <row r="91" spans="15:17" x14ac:dyDescent="0.25">
      <c r="O91" s="14">
        <v>4.0999999999999996</v>
      </c>
      <c r="P91">
        <f t="shared" si="6"/>
        <v>1</v>
      </c>
      <c r="Q91">
        <f t="shared" si="5"/>
        <v>2</v>
      </c>
    </row>
    <row r="92" spans="15:17" x14ac:dyDescent="0.25">
      <c r="O92" s="15">
        <v>4.3</v>
      </c>
      <c r="P92">
        <f t="shared" si="6"/>
        <v>0</v>
      </c>
      <c r="Q92">
        <f t="shared" si="5"/>
        <v>0</v>
      </c>
    </row>
    <row r="93" spans="15:17" x14ac:dyDescent="0.25">
      <c r="O93" s="16">
        <v>4.5</v>
      </c>
      <c r="P93">
        <f t="shared" si="6"/>
        <v>0</v>
      </c>
      <c r="Q93">
        <f t="shared" si="5"/>
        <v>0</v>
      </c>
    </row>
    <row r="94" spans="15:17" x14ac:dyDescent="0.25">
      <c r="O94" s="17">
        <v>4.5</v>
      </c>
      <c r="P94">
        <f t="shared" si="6"/>
        <v>1</v>
      </c>
      <c r="Q94">
        <f t="shared" si="5"/>
        <v>1</v>
      </c>
    </row>
    <row r="95" spans="15:17" x14ac:dyDescent="0.25">
      <c r="O95" s="5">
        <v>1952</v>
      </c>
      <c r="P95" t="str">
        <f t="shared" si="6"/>
        <v xml:space="preserve"> </v>
      </c>
      <c r="Q95">
        <f t="shared" si="5"/>
        <v>1</v>
      </c>
    </row>
    <row r="96" spans="15:17" x14ac:dyDescent="0.25">
      <c r="O96" s="6">
        <v>2.7</v>
      </c>
      <c r="P96">
        <f t="shared" si="6"/>
        <v>1</v>
      </c>
      <c r="Q96">
        <f t="shared" si="5"/>
        <v>2</v>
      </c>
    </row>
    <row r="97" spans="15:17" x14ac:dyDescent="0.25">
      <c r="O97" s="7">
        <v>4.2</v>
      </c>
      <c r="P97">
        <f t="shared" si="6"/>
        <v>0</v>
      </c>
      <c r="Q97">
        <f t="shared" si="5"/>
        <v>0</v>
      </c>
    </row>
    <row r="98" spans="15:17" x14ac:dyDescent="0.25">
      <c r="O98" s="8">
        <v>4.0999999999999996</v>
      </c>
      <c r="P98">
        <f t="shared" si="6"/>
        <v>1</v>
      </c>
      <c r="Q98">
        <f t="shared" si="5"/>
        <v>1</v>
      </c>
    </row>
    <row r="99" spans="15:17" x14ac:dyDescent="0.25">
      <c r="O99" s="9">
        <v>3.9</v>
      </c>
      <c r="P99">
        <f t="shared" si="6"/>
        <v>1</v>
      </c>
      <c r="Q99">
        <f t="shared" si="5"/>
        <v>2</v>
      </c>
    </row>
    <row r="100" spans="15:17" x14ac:dyDescent="0.25">
      <c r="O100" s="10">
        <v>3.9</v>
      </c>
      <c r="P100">
        <f t="shared" si="6"/>
        <v>1</v>
      </c>
      <c r="Q100">
        <f t="shared" si="5"/>
        <v>3</v>
      </c>
    </row>
    <row r="101" spans="15:17" x14ac:dyDescent="0.25">
      <c r="O101" s="11">
        <v>4</v>
      </c>
      <c r="P101">
        <f t="shared" si="6"/>
        <v>0</v>
      </c>
      <c r="Q101">
        <f t="shared" si="5"/>
        <v>0</v>
      </c>
    </row>
    <row r="102" spans="15:17" x14ac:dyDescent="0.25">
      <c r="O102" s="12">
        <v>4</v>
      </c>
      <c r="P102">
        <f t="shared" si="6"/>
        <v>1</v>
      </c>
      <c r="Q102">
        <f t="shared" si="5"/>
        <v>1</v>
      </c>
    </row>
    <row r="103" spans="15:17" x14ac:dyDescent="0.25">
      <c r="O103" s="13">
        <v>4.2</v>
      </c>
      <c r="P103">
        <f t="shared" si="6"/>
        <v>0</v>
      </c>
      <c r="Q103">
        <f t="shared" si="5"/>
        <v>0</v>
      </c>
    </row>
    <row r="104" spans="15:17" x14ac:dyDescent="0.25">
      <c r="O104" s="14">
        <v>4.4000000000000004</v>
      </c>
      <c r="P104">
        <f t="shared" si="6"/>
        <v>0</v>
      </c>
      <c r="Q104">
        <f t="shared" si="5"/>
        <v>0</v>
      </c>
    </row>
    <row r="105" spans="15:17" x14ac:dyDescent="0.25">
      <c r="O105" s="15">
        <v>4.0999999999999996</v>
      </c>
      <c r="P105">
        <f t="shared" si="6"/>
        <v>1</v>
      </c>
      <c r="Q105">
        <f t="shared" si="5"/>
        <v>1</v>
      </c>
    </row>
    <row r="106" spans="15:17" x14ac:dyDescent="0.25">
      <c r="O106" s="16">
        <v>4</v>
      </c>
      <c r="P106">
        <f t="shared" si="6"/>
        <v>1</v>
      </c>
      <c r="Q106">
        <f t="shared" si="5"/>
        <v>2</v>
      </c>
    </row>
    <row r="107" spans="15:17" x14ac:dyDescent="0.25">
      <c r="O107" s="17">
        <v>3.8</v>
      </c>
      <c r="P107">
        <f t="shared" si="6"/>
        <v>1</v>
      </c>
      <c r="Q107">
        <f t="shared" si="5"/>
        <v>3</v>
      </c>
    </row>
    <row r="108" spans="15:17" x14ac:dyDescent="0.25">
      <c r="O108" s="5">
        <v>1953</v>
      </c>
      <c r="P108" t="str">
        <f t="shared" si="6"/>
        <v xml:space="preserve"> </v>
      </c>
      <c r="Q108">
        <f t="shared" si="5"/>
        <v>3</v>
      </c>
    </row>
    <row r="109" spans="15:17" x14ac:dyDescent="0.25">
      <c r="O109" s="6">
        <v>3.5</v>
      </c>
      <c r="P109">
        <f t="shared" si="6"/>
        <v>1</v>
      </c>
      <c r="Q109">
        <f t="shared" si="5"/>
        <v>4</v>
      </c>
    </row>
    <row r="110" spans="15:17" x14ac:dyDescent="0.25">
      <c r="O110" s="7">
        <v>3.6</v>
      </c>
      <c r="P110">
        <f t="shared" si="6"/>
        <v>0</v>
      </c>
      <c r="Q110">
        <f t="shared" si="5"/>
        <v>0</v>
      </c>
    </row>
    <row r="111" spans="15:17" x14ac:dyDescent="0.25">
      <c r="O111" s="8">
        <v>3.5</v>
      </c>
      <c r="P111">
        <f t="shared" si="6"/>
        <v>1</v>
      </c>
      <c r="Q111">
        <f t="shared" si="5"/>
        <v>1</v>
      </c>
    </row>
    <row r="112" spans="15:17" x14ac:dyDescent="0.25">
      <c r="O112" s="9">
        <v>3.6</v>
      </c>
      <c r="P112">
        <f t="shared" si="6"/>
        <v>0</v>
      </c>
      <c r="Q112">
        <f t="shared" si="5"/>
        <v>0</v>
      </c>
    </row>
    <row r="113" spans="15:17" x14ac:dyDescent="0.25">
      <c r="O113" s="10">
        <v>3.5</v>
      </c>
      <c r="P113">
        <f t="shared" si="6"/>
        <v>1</v>
      </c>
      <c r="Q113">
        <f t="shared" si="5"/>
        <v>1</v>
      </c>
    </row>
    <row r="114" spans="15:17" x14ac:dyDescent="0.25">
      <c r="O114" s="11">
        <v>3.2</v>
      </c>
      <c r="P114">
        <f t="shared" si="6"/>
        <v>1</v>
      </c>
      <c r="Q114">
        <f t="shared" si="5"/>
        <v>2</v>
      </c>
    </row>
    <row r="115" spans="15:17" x14ac:dyDescent="0.25">
      <c r="O115" s="12">
        <v>3.3</v>
      </c>
      <c r="P115">
        <f t="shared" si="6"/>
        <v>0</v>
      </c>
      <c r="Q115">
        <f t="shared" si="5"/>
        <v>0</v>
      </c>
    </row>
    <row r="116" spans="15:17" x14ac:dyDescent="0.25">
      <c r="O116" s="13">
        <v>3.5</v>
      </c>
      <c r="P116">
        <f t="shared" si="6"/>
        <v>0</v>
      </c>
      <c r="Q116">
        <f t="shared" si="5"/>
        <v>0</v>
      </c>
    </row>
    <row r="117" spans="15:17" x14ac:dyDescent="0.25">
      <c r="O117" s="14">
        <v>3.7</v>
      </c>
      <c r="P117">
        <f t="shared" si="6"/>
        <v>0</v>
      </c>
      <c r="Q117">
        <f t="shared" si="5"/>
        <v>0</v>
      </c>
    </row>
    <row r="118" spans="15:17" x14ac:dyDescent="0.25">
      <c r="O118" s="15">
        <v>3.8</v>
      </c>
      <c r="P118">
        <f t="shared" si="6"/>
        <v>0</v>
      </c>
      <c r="Q118">
        <f t="shared" si="5"/>
        <v>0</v>
      </c>
    </row>
    <row r="119" spans="15:17" x14ac:dyDescent="0.25">
      <c r="O119" s="16">
        <v>4</v>
      </c>
      <c r="P119">
        <f t="shared" si="6"/>
        <v>0</v>
      </c>
      <c r="Q119">
        <f t="shared" si="5"/>
        <v>0</v>
      </c>
    </row>
    <row r="120" spans="15:17" x14ac:dyDescent="0.25">
      <c r="O120" s="17">
        <v>4.5</v>
      </c>
      <c r="P120">
        <f t="shared" si="6"/>
        <v>0</v>
      </c>
      <c r="Q120">
        <f t="shared" si="5"/>
        <v>0</v>
      </c>
    </row>
    <row r="121" spans="15:17" x14ac:dyDescent="0.25">
      <c r="O121" s="5">
        <v>1954</v>
      </c>
      <c r="P121" t="str">
        <f t="shared" si="6"/>
        <v xml:space="preserve"> </v>
      </c>
      <c r="Q121">
        <f t="shared" si="5"/>
        <v>0</v>
      </c>
    </row>
    <row r="122" spans="15:17" x14ac:dyDescent="0.25">
      <c r="O122" s="6">
        <v>5</v>
      </c>
      <c r="P122">
        <f t="shared" si="6"/>
        <v>0</v>
      </c>
      <c r="Q122">
        <f t="shared" si="5"/>
        <v>0</v>
      </c>
    </row>
    <row r="123" spans="15:17" x14ac:dyDescent="0.25">
      <c r="O123" s="7">
        <v>5.9</v>
      </c>
      <c r="P123">
        <f t="shared" si="6"/>
        <v>0</v>
      </c>
      <c r="Q123">
        <f t="shared" si="5"/>
        <v>0</v>
      </c>
    </row>
    <row r="124" spans="15:17" x14ac:dyDescent="0.25">
      <c r="O124" s="8">
        <v>6.2</v>
      </c>
      <c r="P124">
        <f t="shared" si="6"/>
        <v>0</v>
      </c>
      <c r="Q124">
        <f t="shared" si="5"/>
        <v>0</v>
      </c>
    </row>
    <row r="125" spans="15:17" x14ac:dyDescent="0.25">
      <c r="O125" s="9">
        <v>6.7</v>
      </c>
      <c r="P125">
        <f t="shared" si="6"/>
        <v>0</v>
      </c>
      <c r="Q125">
        <f t="shared" si="5"/>
        <v>0</v>
      </c>
    </row>
    <row r="126" spans="15:17" x14ac:dyDescent="0.25">
      <c r="O126" s="10">
        <v>6.9</v>
      </c>
      <c r="P126">
        <f t="shared" si="6"/>
        <v>0</v>
      </c>
      <c r="Q126">
        <f t="shared" si="5"/>
        <v>0</v>
      </c>
    </row>
    <row r="127" spans="15:17" x14ac:dyDescent="0.25">
      <c r="O127" s="11">
        <v>6.9</v>
      </c>
      <c r="P127">
        <f t="shared" si="6"/>
        <v>1</v>
      </c>
      <c r="Q127">
        <f t="shared" si="5"/>
        <v>1</v>
      </c>
    </row>
    <row r="128" spans="15:17" x14ac:dyDescent="0.25">
      <c r="O128" s="12">
        <v>6.6</v>
      </c>
      <c r="P128">
        <f t="shared" si="6"/>
        <v>1</v>
      </c>
      <c r="Q128">
        <f t="shared" si="5"/>
        <v>2</v>
      </c>
    </row>
    <row r="129" spans="15:17" x14ac:dyDescent="0.25">
      <c r="O129" s="13">
        <v>6.8</v>
      </c>
      <c r="P129">
        <f t="shared" si="6"/>
        <v>0</v>
      </c>
      <c r="Q129">
        <f t="shared" si="5"/>
        <v>0</v>
      </c>
    </row>
    <row r="130" spans="15:17" x14ac:dyDescent="0.25">
      <c r="O130" s="14">
        <v>7</v>
      </c>
      <c r="P130">
        <f t="shared" si="6"/>
        <v>0</v>
      </c>
      <c r="Q130">
        <f t="shared" si="5"/>
        <v>0</v>
      </c>
    </row>
    <row r="131" spans="15:17" x14ac:dyDescent="0.25">
      <c r="O131" s="15">
        <v>7.1</v>
      </c>
      <c r="P131">
        <f t="shared" si="6"/>
        <v>0</v>
      </c>
      <c r="Q131">
        <f t="shared" si="5"/>
        <v>0</v>
      </c>
    </row>
    <row r="132" spans="15:17" x14ac:dyDescent="0.25">
      <c r="O132" s="16">
        <v>6.7</v>
      </c>
      <c r="P132">
        <f t="shared" si="6"/>
        <v>1</v>
      </c>
      <c r="Q132">
        <f t="shared" si="5"/>
        <v>1</v>
      </c>
    </row>
    <row r="133" spans="15:17" x14ac:dyDescent="0.25">
      <c r="O133" s="17">
        <v>6.3</v>
      </c>
      <c r="P133">
        <f t="shared" si="6"/>
        <v>1</v>
      </c>
      <c r="Q133">
        <f t="shared" si="5"/>
        <v>2</v>
      </c>
    </row>
    <row r="134" spans="15:17" x14ac:dyDescent="0.25">
      <c r="O134" s="5">
        <v>1955</v>
      </c>
      <c r="P134" t="str">
        <f t="shared" si="6"/>
        <v xml:space="preserve"> </v>
      </c>
      <c r="Q134">
        <f t="shared" si="5"/>
        <v>2</v>
      </c>
    </row>
    <row r="135" spans="15:17" x14ac:dyDescent="0.25">
      <c r="O135" s="6">
        <v>4.2</v>
      </c>
      <c r="P135">
        <f t="shared" si="6"/>
        <v>1</v>
      </c>
      <c r="Q135">
        <f t="shared" si="5"/>
        <v>3</v>
      </c>
    </row>
    <row r="136" spans="15:17" x14ac:dyDescent="0.25">
      <c r="O136" s="7">
        <v>5.9</v>
      </c>
      <c r="P136">
        <f t="shared" si="6"/>
        <v>0</v>
      </c>
      <c r="Q136">
        <f t="shared" si="5"/>
        <v>0</v>
      </c>
    </row>
    <row r="137" spans="15:17" x14ac:dyDescent="0.25">
      <c r="O137" s="8">
        <v>5.7</v>
      </c>
      <c r="P137">
        <f t="shared" si="6"/>
        <v>1</v>
      </c>
      <c r="Q137">
        <f t="shared" si="5"/>
        <v>1</v>
      </c>
    </row>
    <row r="138" spans="15:17" x14ac:dyDescent="0.25">
      <c r="O138" s="9">
        <v>5.6</v>
      </c>
      <c r="P138">
        <f t="shared" si="6"/>
        <v>1</v>
      </c>
      <c r="Q138">
        <f t="shared" si="5"/>
        <v>2</v>
      </c>
    </row>
    <row r="139" spans="15:17" x14ac:dyDescent="0.25">
      <c r="O139" s="10">
        <v>5.7</v>
      </c>
      <c r="P139">
        <f t="shared" si="6"/>
        <v>0</v>
      </c>
      <c r="Q139">
        <f t="shared" si="5"/>
        <v>0</v>
      </c>
    </row>
    <row r="140" spans="15:17" x14ac:dyDescent="0.25">
      <c r="O140" s="11">
        <v>5.3</v>
      </c>
      <c r="P140">
        <f t="shared" si="6"/>
        <v>1</v>
      </c>
      <c r="Q140">
        <f t="shared" si="5"/>
        <v>1</v>
      </c>
    </row>
    <row r="141" spans="15:17" x14ac:dyDescent="0.25">
      <c r="O141" s="12">
        <v>5.2</v>
      </c>
      <c r="P141">
        <f t="shared" si="6"/>
        <v>1</v>
      </c>
      <c r="Q141">
        <f t="shared" si="5"/>
        <v>2</v>
      </c>
    </row>
    <row r="142" spans="15:17" x14ac:dyDescent="0.25">
      <c r="O142" s="13">
        <v>5</v>
      </c>
      <c r="P142">
        <f t="shared" si="6"/>
        <v>1</v>
      </c>
      <c r="Q142">
        <f t="shared" si="5"/>
        <v>3</v>
      </c>
    </row>
    <row r="143" spans="15:17" x14ac:dyDescent="0.25">
      <c r="O143" s="14">
        <v>5.2</v>
      </c>
      <c r="P143">
        <f t="shared" si="6"/>
        <v>0</v>
      </c>
      <c r="Q143">
        <f t="shared" si="5"/>
        <v>0</v>
      </c>
    </row>
    <row r="144" spans="15:17" x14ac:dyDescent="0.25">
      <c r="O144" s="15">
        <v>5.0999999999999996</v>
      </c>
      <c r="P144">
        <f t="shared" si="6"/>
        <v>1</v>
      </c>
      <c r="Q144">
        <f t="shared" si="5"/>
        <v>1</v>
      </c>
    </row>
    <row r="145" spans="15:17" x14ac:dyDescent="0.25">
      <c r="O145" s="16">
        <v>5.3</v>
      </c>
      <c r="P145">
        <f t="shared" si="6"/>
        <v>0</v>
      </c>
      <c r="Q145">
        <f t="shared" si="5"/>
        <v>0</v>
      </c>
    </row>
    <row r="146" spans="15:17" x14ac:dyDescent="0.25">
      <c r="O146" s="17">
        <v>5.2</v>
      </c>
      <c r="P146">
        <f t="shared" si="6"/>
        <v>1</v>
      </c>
      <c r="Q146">
        <f t="shared" ref="Q146:Q209" si="7">IF(P146=" ",Q145,IF(P146=1,Q145+1,0))</f>
        <v>1</v>
      </c>
    </row>
    <row r="147" spans="15:17" x14ac:dyDescent="0.25">
      <c r="O147" s="5">
        <v>1956</v>
      </c>
      <c r="P147" t="str">
        <f t="shared" ref="P147:P210" si="8">IF(O147&gt;1000," ",IF(P146=" ",IF(O147&lt;=O145,1,0),IF(O147&lt;=O146,1,0)))</f>
        <v xml:space="preserve"> </v>
      </c>
      <c r="Q147">
        <f t="shared" si="7"/>
        <v>1</v>
      </c>
    </row>
    <row r="148" spans="15:17" x14ac:dyDescent="0.25">
      <c r="O148" s="6">
        <v>4.2</v>
      </c>
      <c r="P148">
        <f t="shared" si="8"/>
        <v>1</v>
      </c>
      <c r="Q148">
        <f t="shared" si="7"/>
        <v>2</v>
      </c>
    </row>
    <row r="149" spans="15:17" x14ac:dyDescent="0.25">
      <c r="O149" s="7">
        <v>5</v>
      </c>
      <c r="P149">
        <f t="shared" si="8"/>
        <v>0</v>
      </c>
      <c r="Q149">
        <f t="shared" si="7"/>
        <v>0</v>
      </c>
    </row>
    <row r="150" spans="15:17" x14ac:dyDescent="0.25">
      <c r="O150" s="8">
        <v>4.9000000000000004</v>
      </c>
      <c r="P150">
        <f t="shared" si="8"/>
        <v>1</v>
      </c>
      <c r="Q150">
        <f t="shared" si="7"/>
        <v>1</v>
      </c>
    </row>
    <row r="151" spans="15:17" x14ac:dyDescent="0.25">
      <c r="O151" s="9">
        <v>5.2</v>
      </c>
      <c r="P151">
        <f t="shared" si="8"/>
        <v>0</v>
      </c>
      <c r="Q151">
        <f t="shared" si="7"/>
        <v>0</v>
      </c>
    </row>
    <row r="152" spans="15:17" x14ac:dyDescent="0.25">
      <c r="O152" s="10">
        <v>5</v>
      </c>
      <c r="P152">
        <f t="shared" si="8"/>
        <v>1</v>
      </c>
      <c r="Q152">
        <f t="shared" si="7"/>
        <v>1</v>
      </c>
    </row>
    <row r="153" spans="15:17" x14ac:dyDescent="0.25">
      <c r="O153" s="11">
        <v>5.3</v>
      </c>
      <c r="P153">
        <f t="shared" si="8"/>
        <v>0</v>
      </c>
      <c r="Q153">
        <f t="shared" si="7"/>
        <v>0</v>
      </c>
    </row>
    <row r="154" spans="15:17" x14ac:dyDescent="0.25">
      <c r="O154" s="12">
        <v>5.3</v>
      </c>
      <c r="P154">
        <f t="shared" si="8"/>
        <v>1</v>
      </c>
      <c r="Q154">
        <f t="shared" si="7"/>
        <v>1</v>
      </c>
    </row>
    <row r="155" spans="15:17" x14ac:dyDescent="0.25">
      <c r="O155" s="13">
        <v>5.4</v>
      </c>
      <c r="P155">
        <f t="shared" si="8"/>
        <v>0</v>
      </c>
      <c r="Q155">
        <f t="shared" si="7"/>
        <v>0</v>
      </c>
    </row>
    <row r="156" spans="15:17" x14ac:dyDescent="0.25">
      <c r="O156" s="14">
        <v>5.0999999999999996</v>
      </c>
      <c r="P156">
        <f t="shared" si="8"/>
        <v>1</v>
      </c>
      <c r="Q156">
        <f t="shared" si="7"/>
        <v>1</v>
      </c>
    </row>
    <row r="157" spans="15:17" x14ac:dyDescent="0.25">
      <c r="O157" s="15">
        <v>4.9000000000000004</v>
      </c>
      <c r="P157">
        <f t="shared" si="8"/>
        <v>1</v>
      </c>
      <c r="Q157">
        <f t="shared" si="7"/>
        <v>2</v>
      </c>
    </row>
    <row r="158" spans="15:17" x14ac:dyDescent="0.25">
      <c r="O158" s="16">
        <v>4.9000000000000004</v>
      </c>
      <c r="P158">
        <f t="shared" si="8"/>
        <v>1</v>
      </c>
      <c r="Q158">
        <f t="shared" si="7"/>
        <v>3</v>
      </c>
    </row>
    <row r="159" spans="15:17" x14ac:dyDescent="0.25">
      <c r="O159" s="17">
        <v>5.3</v>
      </c>
      <c r="P159">
        <f t="shared" si="8"/>
        <v>0</v>
      </c>
      <c r="Q159">
        <f t="shared" si="7"/>
        <v>0</v>
      </c>
    </row>
    <row r="160" spans="15:17" x14ac:dyDescent="0.25">
      <c r="O160" s="5">
        <v>1957</v>
      </c>
      <c r="P160" t="str">
        <f t="shared" si="8"/>
        <v xml:space="preserve"> </v>
      </c>
      <c r="Q160">
        <f t="shared" si="7"/>
        <v>0</v>
      </c>
    </row>
    <row r="161" spans="15:17" x14ac:dyDescent="0.25">
      <c r="O161" s="6">
        <v>5.2</v>
      </c>
      <c r="P161">
        <f t="shared" si="8"/>
        <v>1</v>
      </c>
      <c r="Q161">
        <f t="shared" si="7"/>
        <v>1</v>
      </c>
    </row>
    <row r="162" spans="15:17" x14ac:dyDescent="0.25">
      <c r="O162" s="7">
        <v>5.2</v>
      </c>
      <c r="P162">
        <f t="shared" si="8"/>
        <v>1</v>
      </c>
      <c r="Q162">
        <f t="shared" si="7"/>
        <v>2</v>
      </c>
    </row>
    <row r="163" spans="15:17" x14ac:dyDescent="0.25">
      <c r="O163" s="8">
        <v>4.9000000000000004</v>
      </c>
      <c r="P163">
        <f t="shared" si="8"/>
        <v>1</v>
      </c>
      <c r="Q163">
        <f t="shared" si="7"/>
        <v>3</v>
      </c>
    </row>
    <row r="164" spans="15:17" x14ac:dyDescent="0.25">
      <c r="O164" s="9">
        <v>4.7</v>
      </c>
      <c r="P164">
        <f t="shared" si="8"/>
        <v>1</v>
      </c>
      <c r="Q164">
        <f t="shared" si="7"/>
        <v>4</v>
      </c>
    </row>
    <row r="165" spans="15:17" x14ac:dyDescent="0.25">
      <c r="O165" s="10">
        <v>4.9000000000000004</v>
      </c>
      <c r="P165">
        <f t="shared" si="8"/>
        <v>0</v>
      </c>
      <c r="Q165">
        <f t="shared" si="7"/>
        <v>0</v>
      </c>
    </row>
    <row r="166" spans="15:17" x14ac:dyDescent="0.25">
      <c r="O166" s="11">
        <v>5.0999999999999996</v>
      </c>
      <c r="P166">
        <f t="shared" si="8"/>
        <v>0</v>
      </c>
      <c r="Q166">
        <f t="shared" si="7"/>
        <v>0</v>
      </c>
    </row>
    <row r="167" spans="15:17" x14ac:dyDescent="0.25">
      <c r="O167" s="12">
        <v>5.3</v>
      </c>
      <c r="P167">
        <f t="shared" si="8"/>
        <v>0</v>
      </c>
      <c r="Q167">
        <f t="shared" si="7"/>
        <v>0</v>
      </c>
    </row>
    <row r="168" spans="15:17" x14ac:dyDescent="0.25">
      <c r="O168" s="13">
        <v>5.2</v>
      </c>
      <c r="P168">
        <f t="shared" si="8"/>
        <v>1</v>
      </c>
      <c r="Q168">
        <f t="shared" si="7"/>
        <v>1</v>
      </c>
    </row>
    <row r="169" spans="15:17" x14ac:dyDescent="0.25">
      <c r="O169" s="14">
        <v>5.0999999999999996</v>
      </c>
      <c r="P169">
        <f t="shared" si="8"/>
        <v>1</v>
      </c>
      <c r="Q169">
        <f t="shared" si="7"/>
        <v>2</v>
      </c>
    </row>
    <row r="170" spans="15:17" x14ac:dyDescent="0.25">
      <c r="O170" s="15">
        <v>5.4</v>
      </c>
      <c r="P170">
        <f t="shared" si="8"/>
        <v>0</v>
      </c>
      <c r="Q170">
        <f t="shared" si="7"/>
        <v>0</v>
      </c>
    </row>
    <row r="171" spans="15:17" x14ac:dyDescent="0.25">
      <c r="O171" s="16">
        <v>5.5</v>
      </c>
      <c r="P171">
        <f t="shared" si="8"/>
        <v>0</v>
      </c>
      <c r="Q171">
        <f t="shared" si="7"/>
        <v>0</v>
      </c>
    </row>
    <row r="172" spans="15:17" x14ac:dyDescent="0.25">
      <c r="O172" s="17">
        <v>6.1</v>
      </c>
      <c r="P172">
        <f t="shared" si="8"/>
        <v>0</v>
      </c>
      <c r="Q172">
        <f t="shared" si="7"/>
        <v>0</v>
      </c>
    </row>
    <row r="173" spans="15:17" x14ac:dyDescent="0.25">
      <c r="O173" s="5">
        <v>1958</v>
      </c>
      <c r="P173" t="str">
        <f t="shared" si="8"/>
        <v xml:space="preserve"> </v>
      </c>
      <c r="Q173">
        <f t="shared" si="7"/>
        <v>0</v>
      </c>
    </row>
    <row r="174" spans="15:17" x14ac:dyDescent="0.25">
      <c r="O174" s="6">
        <v>6.2</v>
      </c>
      <c r="P174">
        <f t="shared" si="8"/>
        <v>0</v>
      </c>
      <c r="Q174">
        <f t="shared" si="7"/>
        <v>0</v>
      </c>
    </row>
    <row r="175" spans="15:17" x14ac:dyDescent="0.25">
      <c r="O175" s="7">
        <v>6.8</v>
      </c>
      <c r="P175">
        <f t="shared" si="8"/>
        <v>0</v>
      </c>
      <c r="Q175">
        <f t="shared" si="7"/>
        <v>0</v>
      </c>
    </row>
    <row r="176" spans="15:17" x14ac:dyDescent="0.25">
      <c r="O176" s="8">
        <v>7.4</v>
      </c>
      <c r="P176">
        <f t="shared" si="8"/>
        <v>0</v>
      </c>
      <c r="Q176">
        <f t="shared" si="7"/>
        <v>0</v>
      </c>
    </row>
    <row r="177" spans="15:17" x14ac:dyDescent="0.25">
      <c r="O177" s="9">
        <v>7.7</v>
      </c>
      <c r="P177">
        <f t="shared" si="8"/>
        <v>0</v>
      </c>
      <c r="Q177">
        <f t="shared" si="7"/>
        <v>0</v>
      </c>
    </row>
    <row r="178" spans="15:17" x14ac:dyDescent="0.25">
      <c r="O178" s="10">
        <v>8.4</v>
      </c>
      <c r="P178">
        <f t="shared" si="8"/>
        <v>0</v>
      </c>
      <c r="Q178">
        <f t="shared" si="7"/>
        <v>0</v>
      </c>
    </row>
    <row r="179" spans="15:17" x14ac:dyDescent="0.25">
      <c r="O179" s="11">
        <v>8.4</v>
      </c>
      <c r="P179">
        <f t="shared" si="8"/>
        <v>1</v>
      </c>
      <c r="Q179">
        <f t="shared" si="7"/>
        <v>1</v>
      </c>
    </row>
    <row r="180" spans="15:17" x14ac:dyDescent="0.25">
      <c r="O180" s="12">
        <v>8.3000000000000007</v>
      </c>
      <c r="P180">
        <f t="shared" si="8"/>
        <v>1</v>
      </c>
      <c r="Q180">
        <f t="shared" si="7"/>
        <v>2</v>
      </c>
    </row>
    <row r="181" spans="15:17" x14ac:dyDescent="0.25">
      <c r="O181" s="13">
        <v>8.5</v>
      </c>
      <c r="P181">
        <f t="shared" si="8"/>
        <v>0</v>
      </c>
      <c r="Q181">
        <f t="shared" si="7"/>
        <v>0</v>
      </c>
    </row>
    <row r="182" spans="15:17" x14ac:dyDescent="0.25">
      <c r="O182" s="14">
        <v>8.4</v>
      </c>
      <c r="P182">
        <f t="shared" si="8"/>
        <v>1</v>
      </c>
      <c r="Q182">
        <f t="shared" si="7"/>
        <v>1</v>
      </c>
    </row>
    <row r="183" spans="15:17" x14ac:dyDescent="0.25">
      <c r="O183" s="15">
        <v>8.1</v>
      </c>
      <c r="P183">
        <f t="shared" si="8"/>
        <v>1</v>
      </c>
      <c r="Q183">
        <f t="shared" si="7"/>
        <v>2</v>
      </c>
    </row>
    <row r="184" spans="15:17" x14ac:dyDescent="0.25">
      <c r="O184" s="16">
        <v>7.7</v>
      </c>
      <c r="P184">
        <f t="shared" si="8"/>
        <v>1</v>
      </c>
      <c r="Q184">
        <f t="shared" si="7"/>
        <v>3</v>
      </c>
    </row>
    <row r="185" spans="15:17" x14ac:dyDescent="0.25">
      <c r="O185" s="17">
        <v>7.2</v>
      </c>
      <c r="P185">
        <f t="shared" si="8"/>
        <v>1</v>
      </c>
      <c r="Q185">
        <f t="shared" si="7"/>
        <v>4</v>
      </c>
    </row>
    <row r="186" spans="15:17" x14ac:dyDescent="0.25">
      <c r="O186" s="5">
        <v>1959</v>
      </c>
      <c r="P186" t="str">
        <f t="shared" si="8"/>
        <v xml:space="preserve"> </v>
      </c>
      <c r="Q186">
        <f t="shared" si="7"/>
        <v>4</v>
      </c>
    </row>
    <row r="187" spans="15:17" x14ac:dyDescent="0.25">
      <c r="O187" s="6">
        <v>5.3</v>
      </c>
      <c r="P187">
        <f t="shared" si="8"/>
        <v>1</v>
      </c>
      <c r="Q187">
        <f t="shared" si="7"/>
        <v>5</v>
      </c>
    </row>
    <row r="188" spans="15:17" x14ac:dyDescent="0.25">
      <c r="O188" s="7">
        <v>7</v>
      </c>
      <c r="P188">
        <f t="shared" si="8"/>
        <v>0</v>
      </c>
      <c r="Q188">
        <f t="shared" si="7"/>
        <v>0</v>
      </c>
    </row>
    <row r="189" spans="15:17" x14ac:dyDescent="0.25">
      <c r="O189" s="8">
        <v>6.9</v>
      </c>
      <c r="P189">
        <f t="shared" si="8"/>
        <v>1</v>
      </c>
      <c r="Q189">
        <f t="shared" si="7"/>
        <v>1</v>
      </c>
    </row>
    <row r="190" spans="15:17" x14ac:dyDescent="0.25">
      <c r="O190" s="9">
        <v>6.6</v>
      </c>
      <c r="P190">
        <f t="shared" si="8"/>
        <v>1</v>
      </c>
      <c r="Q190">
        <f t="shared" si="7"/>
        <v>2</v>
      </c>
    </row>
    <row r="191" spans="15:17" x14ac:dyDescent="0.25">
      <c r="O191" s="10">
        <v>6.2</v>
      </c>
      <c r="P191">
        <f t="shared" si="8"/>
        <v>1</v>
      </c>
      <c r="Q191">
        <f t="shared" si="7"/>
        <v>3</v>
      </c>
    </row>
    <row r="192" spans="15:17" x14ac:dyDescent="0.25">
      <c r="O192" s="11">
        <v>6.1</v>
      </c>
      <c r="P192">
        <f t="shared" si="8"/>
        <v>1</v>
      </c>
      <c r="Q192">
        <f t="shared" si="7"/>
        <v>4</v>
      </c>
    </row>
    <row r="193" spans="15:17" x14ac:dyDescent="0.25">
      <c r="O193" s="12">
        <v>6</v>
      </c>
      <c r="P193">
        <f t="shared" si="8"/>
        <v>1</v>
      </c>
      <c r="Q193">
        <f t="shared" si="7"/>
        <v>5</v>
      </c>
    </row>
    <row r="194" spans="15:17" x14ac:dyDescent="0.25">
      <c r="O194" s="13">
        <v>6.1</v>
      </c>
      <c r="P194">
        <f t="shared" si="8"/>
        <v>0</v>
      </c>
      <c r="Q194">
        <f t="shared" si="7"/>
        <v>0</v>
      </c>
    </row>
    <row r="195" spans="15:17" x14ac:dyDescent="0.25">
      <c r="O195" s="14">
        <v>6.2</v>
      </c>
      <c r="P195">
        <f t="shared" si="8"/>
        <v>0</v>
      </c>
      <c r="Q195">
        <f t="shared" si="7"/>
        <v>0</v>
      </c>
    </row>
    <row r="196" spans="15:17" x14ac:dyDescent="0.25">
      <c r="O196" s="15">
        <v>6.5</v>
      </c>
      <c r="P196">
        <f t="shared" si="8"/>
        <v>0</v>
      </c>
      <c r="Q196">
        <f t="shared" si="7"/>
        <v>0</v>
      </c>
    </row>
    <row r="197" spans="15:17" x14ac:dyDescent="0.25">
      <c r="O197" s="16">
        <v>6.7</v>
      </c>
      <c r="P197">
        <f t="shared" si="8"/>
        <v>0</v>
      </c>
      <c r="Q197">
        <f t="shared" si="7"/>
        <v>0</v>
      </c>
    </row>
    <row r="198" spans="15:17" x14ac:dyDescent="0.25">
      <c r="O198" s="17">
        <v>6.8</v>
      </c>
      <c r="P198">
        <f t="shared" si="8"/>
        <v>0</v>
      </c>
      <c r="Q198">
        <f t="shared" si="7"/>
        <v>0</v>
      </c>
    </row>
    <row r="199" spans="15:17" x14ac:dyDescent="0.25">
      <c r="O199" s="5">
        <v>1960</v>
      </c>
      <c r="P199" t="str">
        <f t="shared" si="8"/>
        <v xml:space="preserve"> </v>
      </c>
      <c r="Q199">
        <f t="shared" si="7"/>
        <v>0</v>
      </c>
    </row>
    <row r="200" spans="15:17" x14ac:dyDescent="0.25">
      <c r="O200" s="6">
        <v>6.6</v>
      </c>
      <c r="P200">
        <f t="shared" si="8"/>
        <v>1</v>
      </c>
      <c r="Q200">
        <f t="shared" si="7"/>
        <v>1</v>
      </c>
    </row>
    <row r="201" spans="15:17" x14ac:dyDescent="0.25">
      <c r="O201" s="7">
        <v>6.2</v>
      </c>
      <c r="P201">
        <f t="shared" si="8"/>
        <v>1</v>
      </c>
      <c r="Q201">
        <f t="shared" si="7"/>
        <v>2</v>
      </c>
    </row>
    <row r="202" spans="15:17" x14ac:dyDescent="0.25">
      <c r="O202" s="8">
        <v>5.8</v>
      </c>
      <c r="P202">
        <f t="shared" si="8"/>
        <v>1</v>
      </c>
      <c r="Q202">
        <f t="shared" si="7"/>
        <v>3</v>
      </c>
    </row>
    <row r="203" spans="15:17" x14ac:dyDescent="0.25">
      <c r="O203" s="9">
        <v>6.4</v>
      </c>
      <c r="P203">
        <f t="shared" si="8"/>
        <v>0</v>
      </c>
      <c r="Q203">
        <f t="shared" si="7"/>
        <v>0</v>
      </c>
    </row>
    <row r="204" spans="15:17" x14ac:dyDescent="0.25">
      <c r="O204" s="10">
        <v>6.2</v>
      </c>
      <c r="P204">
        <f t="shared" si="8"/>
        <v>1</v>
      </c>
      <c r="Q204">
        <f t="shared" si="7"/>
        <v>1</v>
      </c>
    </row>
    <row r="205" spans="15:17" x14ac:dyDescent="0.25">
      <c r="O205" s="11">
        <v>6.1</v>
      </c>
      <c r="P205">
        <f t="shared" si="8"/>
        <v>1</v>
      </c>
      <c r="Q205">
        <f t="shared" si="7"/>
        <v>2</v>
      </c>
    </row>
    <row r="206" spans="15:17" x14ac:dyDescent="0.25">
      <c r="O206" s="12">
        <v>6.4</v>
      </c>
      <c r="P206">
        <f t="shared" si="8"/>
        <v>0</v>
      </c>
      <c r="Q206">
        <f t="shared" si="7"/>
        <v>0</v>
      </c>
    </row>
    <row r="207" spans="15:17" x14ac:dyDescent="0.25">
      <c r="O207" s="13">
        <v>6.5</v>
      </c>
      <c r="P207">
        <f t="shared" si="8"/>
        <v>0</v>
      </c>
      <c r="Q207">
        <f t="shared" si="7"/>
        <v>0</v>
      </c>
    </row>
    <row r="208" spans="15:17" x14ac:dyDescent="0.25">
      <c r="O208" s="14">
        <v>6.6</v>
      </c>
      <c r="P208">
        <f t="shared" si="8"/>
        <v>0</v>
      </c>
      <c r="Q208">
        <f t="shared" si="7"/>
        <v>0</v>
      </c>
    </row>
    <row r="209" spans="15:17" x14ac:dyDescent="0.25">
      <c r="O209" s="15">
        <v>6.5</v>
      </c>
      <c r="P209">
        <f t="shared" si="8"/>
        <v>1</v>
      </c>
      <c r="Q209">
        <f t="shared" si="7"/>
        <v>1</v>
      </c>
    </row>
    <row r="210" spans="15:17" x14ac:dyDescent="0.25">
      <c r="O210" s="16">
        <v>7.1</v>
      </c>
      <c r="P210">
        <f t="shared" si="8"/>
        <v>0</v>
      </c>
      <c r="Q210">
        <f t="shared" ref="Q210:Q273" si="9">IF(P210=" ",Q209,IF(P210=1,Q209+1,0))</f>
        <v>0</v>
      </c>
    </row>
    <row r="211" spans="15:17" x14ac:dyDescent="0.25">
      <c r="O211" s="17">
        <v>7.1</v>
      </c>
      <c r="P211">
        <f t="shared" ref="P211:P274" si="10">IF(O211&gt;1000," ",IF(P210=" ",IF(O211&lt;=O209,1,0),IF(O211&lt;=O210,1,0)))</f>
        <v>1</v>
      </c>
      <c r="Q211">
        <f t="shared" si="9"/>
        <v>1</v>
      </c>
    </row>
    <row r="212" spans="15:17" x14ac:dyDescent="0.25">
      <c r="O212" s="5">
        <v>1961</v>
      </c>
      <c r="P212" t="str">
        <f t="shared" si="10"/>
        <v xml:space="preserve"> </v>
      </c>
      <c r="Q212">
        <f t="shared" si="9"/>
        <v>1</v>
      </c>
    </row>
    <row r="213" spans="15:17" x14ac:dyDescent="0.25">
      <c r="O213" s="6">
        <v>6</v>
      </c>
      <c r="P213">
        <f t="shared" si="10"/>
        <v>1</v>
      </c>
      <c r="Q213">
        <f t="shared" si="9"/>
        <v>2</v>
      </c>
    </row>
    <row r="214" spans="15:17" x14ac:dyDescent="0.25">
      <c r="O214" s="7">
        <v>7.6</v>
      </c>
      <c r="P214">
        <f t="shared" si="10"/>
        <v>0</v>
      </c>
      <c r="Q214">
        <f t="shared" si="9"/>
        <v>0</v>
      </c>
    </row>
    <row r="215" spans="15:17" x14ac:dyDescent="0.25">
      <c r="O215" s="8">
        <v>7.9</v>
      </c>
      <c r="P215">
        <f t="shared" si="10"/>
        <v>0</v>
      </c>
      <c r="Q215">
        <f t="shared" si="9"/>
        <v>0</v>
      </c>
    </row>
    <row r="216" spans="15:17" x14ac:dyDescent="0.25">
      <c r="O216" s="9">
        <v>7.9</v>
      </c>
      <c r="P216">
        <f t="shared" si="10"/>
        <v>1</v>
      </c>
      <c r="Q216">
        <f t="shared" si="9"/>
        <v>1</v>
      </c>
    </row>
    <row r="217" spans="15:17" x14ac:dyDescent="0.25">
      <c r="O217" s="10">
        <v>8</v>
      </c>
      <c r="P217">
        <f t="shared" si="10"/>
        <v>0</v>
      </c>
      <c r="Q217">
        <f t="shared" si="9"/>
        <v>0</v>
      </c>
    </row>
    <row r="218" spans="15:17" x14ac:dyDescent="0.25">
      <c r="O218" s="11">
        <v>8.1</v>
      </c>
      <c r="P218">
        <f t="shared" si="10"/>
        <v>0</v>
      </c>
      <c r="Q218">
        <f t="shared" si="9"/>
        <v>0</v>
      </c>
    </row>
    <row r="219" spans="15:17" x14ac:dyDescent="0.25">
      <c r="O219" s="12">
        <v>7.9</v>
      </c>
      <c r="P219">
        <f t="shared" si="10"/>
        <v>1</v>
      </c>
      <c r="Q219">
        <f t="shared" si="9"/>
        <v>1</v>
      </c>
    </row>
    <row r="220" spans="15:17" x14ac:dyDescent="0.25">
      <c r="O220" s="13">
        <v>8</v>
      </c>
      <c r="P220">
        <f t="shared" si="10"/>
        <v>0</v>
      </c>
      <c r="Q220">
        <f t="shared" si="9"/>
        <v>0</v>
      </c>
    </row>
    <row r="221" spans="15:17" x14ac:dyDescent="0.25">
      <c r="O221" s="14">
        <v>7.6</v>
      </c>
      <c r="P221">
        <f t="shared" si="10"/>
        <v>1</v>
      </c>
      <c r="Q221">
        <f t="shared" si="9"/>
        <v>1</v>
      </c>
    </row>
    <row r="222" spans="15:17" x14ac:dyDescent="0.25">
      <c r="O222" s="15">
        <v>7.7</v>
      </c>
      <c r="P222">
        <f t="shared" si="10"/>
        <v>0</v>
      </c>
      <c r="Q222">
        <f t="shared" si="9"/>
        <v>0</v>
      </c>
    </row>
    <row r="223" spans="15:17" x14ac:dyDescent="0.25">
      <c r="O223" s="16">
        <v>7.5</v>
      </c>
      <c r="P223">
        <f t="shared" si="10"/>
        <v>1</v>
      </c>
      <c r="Q223">
        <f t="shared" si="9"/>
        <v>1</v>
      </c>
    </row>
    <row r="224" spans="15:17" x14ac:dyDescent="0.25">
      <c r="O224" s="17">
        <v>7.1</v>
      </c>
      <c r="P224">
        <f t="shared" si="10"/>
        <v>1</v>
      </c>
      <c r="Q224">
        <f t="shared" si="9"/>
        <v>2</v>
      </c>
    </row>
    <row r="225" spans="15:17" x14ac:dyDescent="0.25">
      <c r="O225" s="5">
        <v>1962</v>
      </c>
      <c r="P225" t="str">
        <f t="shared" si="10"/>
        <v xml:space="preserve"> </v>
      </c>
      <c r="Q225">
        <f t="shared" si="9"/>
        <v>2</v>
      </c>
    </row>
    <row r="226" spans="15:17" x14ac:dyDescent="0.25">
      <c r="O226" s="6">
        <v>5.5</v>
      </c>
      <c r="P226">
        <f t="shared" si="10"/>
        <v>1</v>
      </c>
      <c r="Q226">
        <f t="shared" si="9"/>
        <v>3</v>
      </c>
    </row>
    <row r="227" spans="15:17" x14ac:dyDescent="0.25">
      <c r="O227" s="7">
        <v>6.8</v>
      </c>
      <c r="P227">
        <f t="shared" si="10"/>
        <v>0</v>
      </c>
      <c r="Q227">
        <f t="shared" si="9"/>
        <v>0</v>
      </c>
    </row>
    <row r="228" spans="15:17" x14ac:dyDescent="0.25">
      <c r="O228" s="8">
        <v>6.5</v>
      </c>
      <c r="P228">
        <f t="shared" si="10"/>
        <v>1</v>
      </c>
      <c r="Q228">
        <f t="shared" si="9"/>
        <v>1</v>
      </c>
    </row>
    <row r="229" spans="15:17" x14ac:dyDescent="0.25">
      <c r="O229" s="9">
        <v>6.6</v>
      </c>
      <c r="P229">
        <f t="shared" si="10"/>
        <v>0</v>
      </c>
      <c r="Q229">
        <f t="shared" si="9"/>
        <v>0</v>
      </c>
    </row>
    <row r="230" spans="15:17" x14ac:dyDescent="0.25">
      <c r="O230" s="10">
        <v>6.6</v>
      </c>
      <c r="P230">
        <f t="shared" si="10"/>
        <v>1</v>
      </c>
      <c r="Q230">
        <f t="shared" si="9"/>
        <v>1</v>
      </c>
    </row>
    <row r="231" spans="15:17" x14ac:dyDescent="0.25">
      <c r="O231" s="11">
        <v>6.5</v>
      </c>
      <c r="P231">
        <f t="shared" si="10"/>
        <v>1</v>
      </c>
      <c r="Q231">
        <f t="shared" si="9"/>
        <v>2</v>
      </c>
    </row>
    <row r="232" spans="15:17" x14ac:dyDescent="0.25">
      <c r="O232" s="12">
        <v>6.5</v>
      </c>
      <c r="P232">
        <f t="shared" si="10"/>
        <v>1</v>
      </c>
      <c r="Q232">
        <f t="shared" si="9"/>
        <v>3</v>
      </c>
    </row>
    <row r="233" spans="15:17" x14ac:dyDescent="0.25">
      <c r="O233" s="13">
        <v>6.4</v>
      </c>
      <c r="P233">
        <f t="shared" si="10"/>
        <v>1</v>
      </c>
      <c r="Q233">
        <f t="shared" si="9"/>
        <v>4</v>
      </c>
    </row>
    <row r="234" spans="15:17" x14ac:dyDescent="0.25">
      <c r="O234" s="14">
        <v>6.7</v>
      </c>
      <c r="P234">
        <f t="shared" si="10"/>
        <v>0</v>
      </c>
      <c r="Q234">
        <f t="shared" si="9"/>
        <v>0</v>
      </c>
    </row>
    <row r="235" spans="15:17" x14ac:dyDescent="0.25">
      <c r="O235" s="15">
        <v>6.6</v>
      </c>
      <c r="P235">
        <f t="shared" si="10"/>
        <v>1</v>
      </c>
      <c r="Q235">
        <f t="shared" si="9"/>
        <v>1</v>
      </c>
    </row>
    <row r="236" spans="15:17" x14ac:dyDescent="0.25">
      <c r="O236" s="16">
        <v>6.4</v>
      </c>
      <c r="P236">
        <f t="shared" si="10"/>
        <v>1</v>
      </c>
      <c r="Q236">
        <f t="shared" si="9"/>
        <v>2</v>
      </c>
    </row>
    <row r="237" spans="15:17" x14ac:dyDescent="0.25">
      <c r="O237" s="17">
        <v>6.7</v>
      </c>
      <c r="P237">
        <f t="shared" si="10"/>
        <v>0</v>
      </c>
      <c r="Q237">
        <f t="shared" si="9"/>
        <v>0</v>
      </c>
    </row>
    <row r="238" spans="15:17" x14ac:dyDescent="0.25">
      <c r="O238" s="5">
        <v>1963</v>
      </c>
      <c r="P238" t="str">
        <f t="shared" si="10"/>
        <v xml:space="preserve"> </v>
      </c>
      <c r="Q238">
        <f t="shared" si="9"/>
        <v>0</v>
      </c>
    </row>
    <row r="239" spans="15:17" x14ac:dyDescent="0.25">
      <c r="O239" s="6">
        <v>5.5</v>
      </c>
      <c r="P239">
        <f t="shared" si="10"/>
        <v>1</v>
      </c>
      <c r="Q239">
        <f t="shared" si="9"/>
        <v>1</v>
      </c>
    </row>
    <row r="240" spans="15:17" x14ac:dyDescent="0.25">
      <c r="O240" s="7">
        <v>6.7</v>
      </c>
      <c r="P240">
        <f t="shared" si="10"/>
        <v>0</v>
      </c>
      <c r="Q240">
        <f t="shared" si="9"/>
        <v>0</v>
      </c>
    </row>
    <row r="241" spans="15:17" x14ac:dyDescent="0.25">
      <c r="O241" s="8">
        <v>6.9</v>
      </c>
      <c r="P241">
        <f t="shared" si="10"/>
        <v>0</v>
      </c>
      <c r="Q241">
        <f t="shared" si="9"/>
        <v>0</v>
      </c>
    </row>
    <row r="242" spans="15:17" x14ac:dyDescent="0.25">
      <c r="O242" s="9">
        <v>6.7</v>
      </c>
      <c r="P242">
        <f t="shared" si="10"/>
        <v>1</v>
      </c>
      <c r="Q242">
        <f t="shared" si="9"/>
        <v>1</v>
      </c>
    </row>
    <row r="243" spans="15:17" x14ac:dyDescent="0.25">
      <c r="O243" s="10">
        <v>6.7</v>
      </c>
      <c r="P243">
        <f t="shared" si="10"/>
        <v>1</v>
      </c>
      <c r="Q243">
        <f t="shared" si="9"/>
        <v>2</v>
      </c>
    </row>
    <row r="244" spans="15:17" x14ac:dyDescent="0.25">
      <c r="O244" s="11">
        <v>6.9</v>
      </c>
      <c r="P244">
        <f t="shared" si="10"/>
        <v>0</v>
      </c>
      <c r="Q244">
        <f t="shared" si="9"/>
        <v>0</v>
      </c>
    </row>
    <row r="245" spans="15:17" x14ac:dyDescent="0.25">
      <c r="O245" s="12">
        <v>6.6</v>
      </c>
      <c r="P245">
        <f t="shared" si="10"/>
        <v>1</v>
      </c>
      <c r="Q245">
        <f t="shared" si="9"/>
        <v>1</v>
      </c>
    </row>
    <row r="246" spans="15:17" x14ac:dyDescent="0.25">
      <c r="O246" s="13">
        <v>6.6</v>
      </c>
      <c r="P246">
        <f t="shared" si="10"/>
        <v>1</v>
      </c>
      <c r="Q246">
        <f t="shared" si="9"/>
        <v>2</v>
      </c>
    </row>
    <row r="247" spans="15:17" x14ac:dyDescent="0.25">
      <c r="O247" s="14">
        <v>6.4</v>
      </c>
      <c r="P247">
        <f t="shared" si="10"/>
        <v>1</v>
      </c>
      <c r="Q247">
        <f t="shared" si="9"/>
        <v>3</v>
      </c>
    </row>
    <row r="248" spans="15:17" x14ac:dyDescent="0.25">
      <c r="O248" s="15">
        <v>6.5</v>
      </c>
      <c r="P248">
        <f t="shared" si="10"/>
        <v>0</v>
      </c>
      <c r="Q248">
        <f t="shared" si="9"/>
        <v>0</v>
      </c>
    </row>
    <row r="249" spans="15:17" x14ac:dyDescent="0.25">
      <c r="O249" s="16">
        <v>6.5</v>
      </c>
      <c r="P249">
        <f t="shared" si="10"/>
        <v>1</v>
      </c>
      <c r="Q249">
        <f t="shared" si="9"/>
        <v>1</v>
      </c>
    </row>
    <row r="250" spans="15:17" x14ac:dyDescent="0.25">
      <c r="O250" s="17">
        <v>6.7</v>
      </c>
      <c r="P250">
        <f t="shared" si="10"/>
        <v>0</v>
      </c>
      <c r="Q250">
        <f t="shared" si="9"/>
        <v>0</v>
      </c>
    </row>
    <row r="251" spans="15:17" x14ac:dyDescent="0.25">
      <c r="O251" s="5">
        <v>1964</v>
      </c>
      <c r="P251" t="str">
        <f t="shared" si="10"/>
        <v xml:space="preserve"> </v>
      </c>
      <c r="Q251">
        <f t="shared" si="9"/>
        <v>0</v>
      </c>
    </row>
    <row r="252" spans="15:17" x14ac:dyDescent="0.25">
      <c r="O252" s="6">
        <v>5</v>
      </c>
      <c r="P252">
        <f t="shared" si="10"/>
        <v>1</v>
      </c>
      <c r="Q252">
        <f t="shared" si="9"/>
        <v>1</v>
      </c>
    </row>
    <row r="253" spans="15:17" x14ac:dyDescent="0.25">
      <c r="O253" s="7">
        <v>6.6</v>
      </c>
      <c r="P253">
        <f t="shared" si="10"/>
        <v>0</v>
      </c>
      <c r="Q253">
        <f t="shared" si="9"/>
        <v>0</v>
      </c>
    </row>
    <row r="254" spans="15:17" x14ac:dyDescent="0.25">
      <c r="O254" s="8">
        <v>6.4</v>
      </c>
      <c r="P254">
        <f t="shared" si="10"/>
        <v>1</v>
      </c>
      <c r="Q254">
        <f t="shared" si="9"/>
        <v>1</v>
      </c>
    </row>
    <row r="255" spans="15:17" x14ac:dyDescent="0.25">
      <c r="O255" s="9">
        <v>6.4</v>
      </c>
      <c r="P255">
        <f t="shared" si="10"/>
        <v>1</v>
      </c>
      <c r="Q255">
        <f t="shared" si="9"/>
        <v>2</v>
      </c>
    </row>
    <row r="256" spans="15:17" x14ac:dyDescent="0.25">
      <c r="O256" s="10">
        <v>6.3</v>
      </c>
      <c r="P256">
        <f t="shared" si="10"/>
        <v>1</v>
      </c>
      <c r="Q256">
        <f t="shared" si="9"/>
        <v>3</v>
      </c>
    </row>
    <row r="257" spans="15:17" x14ac:dyDescent="0.25">
      <c r="O257" s="11">
        <v>6.1</v>
      </c>
      <c r="P257">
        <f t="shared" si="10"/>
        <v>1</v>
      </c>
      <c r="Q257">
        <f t="shared" si="9"/>
        <v>4</v>
      </c>
    </row>
    <row r="258" spans="15:17" x14ac:dyDescent="0.25">
      <c r="O258" s="12">
        <v>6.2</v>
      </c>
      <c r="P258">
        <f t="shared" si="10"/>
        <v>0</v>
      </c>
      <c r="Q258">
        <f t="shared" si="9"/>
        <v>0</v>
      </c>
    </row>
    <row r="259" spans="15:17" x14ac:dyDescent="0.25">
      <c r="O259" s="13">
        <v>5.9</v>
      </c>
      <c r="P259">
        <f t="shared" si="10"/>
        <v>1</v>
      </c>
      <c r="Q259">
        <f t="shared" si="9"/>
        <v>1</v>
      </c>
    </row>
    <row r="260" spans="15:17" x14ac:dyDescent="0.25">
      <c r="O260" s="14">
        <v>6</v>
      </c>
      <c r="P260">
        <f t="shared" si="10"/>
        <v>0</v>
      </c>
      <c r="Q260">
        <f t="shared" si="9"/>
        <v>0</v>
      </c>
    </row>
    <row r="261" spans="15:17" x14ac:dyDescent="0.25">
      <c r="O261" s="15">
        <v>6.1</v>
      </c>
      <c r="P261">
        <f t="shared" si="10"/>
        <v>0</v>
      </c>
      <c r="Q261">
        <f t="shared" si="9"/>
        <v>0</v>
      </c>
    </row>
    <row r="262" spans="15:17" x14ac:dyDescent="0.25">
      <c r="O262" s="16">
        <v>6.1</v>
      </c>
      <c r="P262">
        <f t="shared" si="10"/>
        <v>1</v>
      </c>
      <c r="Q262">
        <f t="shared" si="9"/>
        <v>1</v>
      </c>
    </row>
    <row r="263" spans="15:17" x14ac:dyDescent="0.25">
      <c r="O263" s="17">
        <v>5.8</v>
      </c>
      <c r="P263">
        <f t="shared" si="10"/>
        <v>1</v>
      </c>
      <c r="Q263">
        <f t="shared" si="9"/>
        <v>2</v>
      </c>
    </row>
    <row r="264" spans="15:17" x14ac:dyDescent="0.25">
      <c r="O264" s="5">
        <v>1965</v>
      </c>
      <c r="P264" t="str">
        <f t="shared" si="10"/>
        <v xml:space="preserve"> </v>
      </c>
      <c r="Q264">
        <f t="shared" si="9"/>
        <v>2</v>
      </c>
    </row>
    <row r="265" spans="15:17" x14ac:dyDescent="0.25">
      <c r="O265" s="6">
        <v>4</v>
      </c>
      <c r="P265">
        <f t="shared" si="10"/>
        <v>1</v>
      </c>
      <c r="Q265">
        <f t="shared" si="9"/>
        <v>3</v>
      </c>
    </row>
    <row r="266" spans="15:17" x14ac:dyDescent="0.25">
      <c r="O266" s="7">
        <v>5.9</v>
      </c>
      <c r="P266">
        <f t="shared" si="10"/>
        <v>0</v>
      </c>
      <c r="Q266">
        <f t="shared" si="9"/>
        <v>0</v>
      </c>
    </row>
    <row r="267" spans="15:17" x14ac:dyDescent="0.25">
      <c r="O267" s="8">
        <v>6.1</v>
      </c>
      <c r="P267">
        <f t="shared" si="10"/>
        <v>0</v>
      </c>
      <c r="Q267">
        <f t="shared" si="9"/>
        <v>0</v>
      </c>
    </row>
    <row r="268" spans="15:17" x14ac:dyDescent="0.25">
      <c r="O268" s="9">
        <v>5.7</v>
      </c>
      <c r="P268">
        <f t="shared" si="10"/>
        <v>1</v>
      </c>
      <c r="Q268">
        <f t="shared" si="9"/>
        <v>1</v>
      </c>
    </row>
    <row r="269" spans="15:17" x14ac:dyDescent="0.25">
      <c r="O269" s="10">
        <v>5.8</v>
      </c>
      <c r="P269">
        <f t="shared" si="10"/>
        <v>0</v>
      </c>
      <c r="Q269">
        <f t="shared" si="9"/>
        <v>0</v>
      </c>
    </row>
    <row r="270" spans="15:17" x14ac:dyDescent="0.25">
      <c r="O270" s="11">
        <v>5.6</v>
      </c>
      <c r="P270">
        <f t="shared" si="10"/>
        <v>1</v>
      </c>
      <c r="Q270">
        <f t="shared" si="9"/>
        <v>1</v>
      </c>
    </row>
    <row r="271" spans="15:17" x14ac:dyDescent="0.25">
      <c r="O271" s="12">
        <v>5.6</v>
      </c>
      <c r="P271">
        <f t="shared" si="10"/>
        <v>1</v>
      </c>
      <c r="Q271">
        <f t="shared" si="9"/>
        <v>2</v>
      </c>
    </row>
    <row r="272" spans="15:17" x14ac:dyDescent="0.25">
      <c r="O272" s="13">
        <v>5.4</v>
      </c>
      <c r="P272">
        <f t="shared" si="10"/>
        <v>1</v>
      </c>
      <c r="Q272">
        <f t="shared" si="9"/>
        <v>3</v>
      </c>
    </row>
    <row r="273" spans="15:17" x14ac:dyDescent="0.25">
      <c r="O273" s="14">
        <v>5.4</v>
      </c>
      <c r="P273">
        <f t="shared" si="10"/>
        <v>1</v>
      </c>
      <c r="Q273">
        <f t="shared" si="9"/>
        <v>4</v>
      </c>
    </row>
    <row r="274" spans="15:17" x14ac:dyDescent="0.25">
      <c r="O274" s="15">
        <v>5.3</v>
      </c>
      <c r="P274">
        <f t="shared" si="10"/>
        <v>1</v>
      </c>
      <c r="Q274">
        <f t="shared" ref="Q274:Q337" si="11">IF(P274=" ",Q273,IF(P274=1,Q273+1,0))</f>
        <v>5</v>
      </c>
    </row>
    <row r="275" spans="15:17" x14ac:dyDescent="0.25">
      <c r="O275" s="16">
        <v>5.2</v>
      </c>
      <c r="P275">
        <f t="shared" ref="P275:P338" si="12">IF(O275&gt;1000," ",IF(P274=" ",IF(O275&lt;=O273,1,0),IF(O275&lt;=O274,1,0)))</f>
        <v>1</v>
      </c>
      <c r="Q275">
        <f t="shared" si="11"/>
        <v>6</v>
      </c>
    </row>
    <row r="276" spans="15:17" x14ac:dyDescent="0.25">
      <c r="O276" s="17">
        <v>5.0999999999999996</v>
      </c>
      <c r="P276">
        <f t="shared" si="12"/>
        <v>1</v>
      </c>
      <c r="Q276">
        <f t="shared" si="11"/>
        <v>7</v>
      </c>
    </row>
    <row r="277" spans="15:17" x14ac:dyDescent="0.25">
      <c r="O277" s="5">
        <v>1966</v>
      </c>
      <c r="P277" t="str">
        <f t="shared" si="12"/>
        <v xml:space="preserve"> </v>
      </c>
      <c r="Q277">
        <f t="shared" si="11"/>
        <v>7</v>
      </c>
    </row>
    <row r="278" spans="15:17" x14ac:dyDescent="0.25">
      <c r="O278" s="6">
        <v>3.8</v>
      </c>
      <c r="P278">
        <f t="shared" si="12"/>
        <v>1</v>
      </c>
      <c r="Q278">
        <f t="shared" si="11"/>
        <v>8</v>
      </c>
    </row>
    <row r="279" spans="15:17" x14ac:dyDescent="0.25">
      <c r="O279" s="7">
        <v>5</v>
      </c>
      <c r="P279">
        <f t="shared" si="12"/>
        <v>0</v>
      </c>
      <c r="Q279">
        <f t="shared" si="11"/>
        <v>0</v>
      </c>
    </row>
    <row r="280" spans="15:17" x14ac:dyDescent="0.25">
      <c r="O280" s="8">
        <v>4.8</v>
      </c>
      <c r="P280">
        <f t="shared" si="12"/>
        <v>1</v>
      </c>
      <c r="Q280">
        <f t="shared" si="11"/>
        <v>1</v>
      </c>
    </row>
    <row r="281" spans="15:17" x14ac:dyDescent="0.25">
      <c r="O281" s="9">
        <v>4.8</v>
      </c>
      <c r="P281">
        <f t="shared" si="12"/>
        <v>1</v>
      </c>
      <c r="Q281">
        <f t="shared" si="11"/>
        <v>2</v>
      </c>
    </row>
    <row r="282" spans="15:17" x14ac:dyDescent="0.25">
      <c r="O282" s="10">
        <v>4.8</v>
      </c>
      <c r="P282">
        <f t="shared" si="12"/>
        <v>1</v>
      </c>
      <c r="Q282">
        <f t="shared" si="11"/>
        <v>3</v>
      </c>
    </row>
    <row r="283" spans="15:17" x14ac:dyDescent="0.25">
      <c r="O283" s="11">
        <v>4.9000000000000004</v>
      </c>
      <c r="P283">
        <f t="shared" si="12"/>
        <v>0</v>
      </c>
      <c r="Q283">
        <f t="shared" si="11"/>
        <v>0</v>
      </c>
    </row>
    <row r="284" spans="15:17" x14ac:dyDescent="0.25">
      <c r="O284" s="12">
        <v>4.8</v>
      </c>
      <c r="P284">
        <f t="shared" si="12"/>
        <v>1</v>
      </c>
      <c r="Q284">
        <f t="shared" si="11"/>
        <v>1</v>
      </c>
    </row>
    <row r="285" spans="15:17" x14ac:dyDescent="0.25">
      <c r="O285" s="13">
        <v>4.8</v>
      </c>
      <c r="P285">
        <f t="shared" si="12"/>
        <v>1</v>
      </c>
      <c r="Q285">
        <f t="shared" si="11"/>
        <v>2</v>
      </c>
    </row>
    <row r="286" spans="15:17" x14ac:dyDescent="0.25">
      <c r="O286" s="14">
        <v>4.8</v>
      </c>
      <c r="P286">
        <f t="shared" si="12"/>
        <v>1</v>
      </c>
      <c r="Q286">
        <f t="shared" si="11"/>
        <v>3</v>
      </c>
    </row>
    <row r="287" spans="15:17" x14ac:dyDescent="0.25">
      <c r="O287" s="15">
        <v>4.7</v>
      </c>
      <c r="P287">
        <f t="shared" si="12"/>
        <v>1</v>
      </c>
      <c r="Q287">
        <f t="shared" si="11"/>
        <v>4</v>
      </c>
    </row>
    <row r="288" spans="15:17" x14ac:dyDescent="0.25">
      <c r="O288" s="16">
        <v>4.7</v>
      </c>
      <c r="P288">
        <f t="shared" si="12"/>
        <v>1</v>
      </c>
      <c r="Q288">
        <f t="shared" si="11"/>
        <v>5</v>
      </c>
    </row>
    <row r="289" spans="15:17" x14ac:dyDescent="0.25">
      <c r="O289" s="17">
        <v>4.5999999999999996</v>
      </c>
      <c r="P289">
        <f t="shared" si="12"/>
        <v>1</v>
      </c>
      <c r="Q289">
        <f t="shared" si="11"/>
        <v>6</v>
      </c>
    </row>
    <row r="290" spans="15:17" x14ac:dyDescent="0.25">
      <c r="O290" s="5">
        <v>1967</v>
      </c>
      <c r="P290" t="str">
        <f t="shared" si="12"/>
        <v xml:space="preserve"> </v>
      </c>
      <c r="Q290">
        <f t="shared" si="11"/>
        <v>6</v>
      </c>
    </row>
    <row r="291" spans="15:17" x14ac:dyDescent="0.25">
      <c r="O291" s="6">
        <v>3.8</v>
      </c>
      <c r="P291">
        <f t="shared" si="12"/>
        <v>1</v>
      </c>
      <c r="Q291">
        <f t="shared" si="11"/>
        <v>7</v>
      </c>
    </row>
    <row r="292" spans="15:17" x14ac:dyDescent="0.25">
      <c r="O292" s="7">
        <v>4.9000000000000004</v>
      </c>
      <c r="P292">
        <f t="shared" si="12"/>
        <v>0</v>
      </c>
      <c r="Q292">
        <f t="shared" si="11"/>
        <v>0</v>
      </c>
    </row>
    <row r="293" spans="15:17" x14ac:dyDescent="0.25">
      <c r="O293" s="8">
        <v>4.8</v>
      </c>
      <c r="P293">
        <f t="shared" si="12"/>
        <v>1</v>
      </c>
      <c r="Q293">
        <f t="shared" si="11"/>
        <v>1</v>
      </c>
    </row>
    <row r="294" spans="15:17" x14ac:dyDescent="0.25">
      <c r="O294" s="9">
        <v>4.8</v>
      </c>
      <c r="P294">
        <f t="shared" si="12"/>
        <v>1</v>
      </c>
      <c r="Q294">
        <f t="shared" si="11"/>
        <v>2</v>
      </c>
    </row>
    <row r="295" spans="15:17" x14ac:dyDescent="0.25">
      <c r="O295" s="10">
        <v>4.8</v>
      </c>
      <c r="P295">
        <f t="shared" si="12"/>
        <v>1</v>
      </c>
      <c r="Q295">
        <f t="shared" si="11"/>
        <v>3</v>
      </c>
    </row>
    <row r="296" spans="15:17" x14ac:dyDescent="0.25">
      <c r="O296" s="11">
        <v>4.8</v>
      </c>
      <c r="P296">
        <f t="shared" si="12"/>
        <v>1</v>
      </c>
      <c r="Q296">
        <f t="shared" si="11"/>
        <v>4</v>
      </c>
    </row>
    <row r="297" spans="15:17" x14ac:dyDescent="0.25">
      <c r="O297" s="12">
        <v>4.9000000000000004</v>
      </c>
      <c r="P297">
        <f t="shared" si="12"/>
        <v>0</v>
      </c>
      <c r="Q297">
        <f t="shared" si="11"/>
        <v>0</v>
      </c>
    </row>
    <row r="298" spans="15:17" x14ac:dyDescent="0.25">
      <c r="O298" s="13">
        <v>4.8</v>
      </c>
      <c r="P298">
        <f t="shared" si="12"/>
        <v>1</v>
      </c>
      <c r="Q298">
        <f t="shared" si="11"/>
        <v>1</v>
      </c>
    </row>
    <row r="299" spans="15:17" x14ac:dyDescent="0.25">
      <c r="O299" s="14">
        <v>4.8</v>
      </c>
      <c r="P299">
        <f t="shared" si="12"/>
        <v>1</v>
      </c>
      <c r="Q299">
        <f t="shared" si="11"/>
        <v>2</v>
      </c>
    </row>
    <row r="300" spans="15:17" x14ac:dyDescent="0.25">
      <c r="O300" s="15">
        <v>4.8</v>
      </c>
      <c r="P300">
        <f t="shared" si="12"/>
        <v>1</v>
      </c>
      <c r="Q300">
        <f t="shared" si="11"/>
        <v>3</v>
      </c>
    </row>
    <row r="301" spans="15:17" x14ac:dyDescent="0.25">
      <c r="O301" s="16">
        <v>5</v>
      </c>
      <c r="P301">
        <f t="shared" si="12"/>
        <v>0</v>
      </c>
      <c r="Q301">
        <f t="shared" si="11"/>
        <v>0</v>
      </c>
    </row>
    <row r="302" spans="15:17" x14ac:dyDescent="0.25">
      <c r="O302" s="17">
        <v>4.9000000000000004</v>
      </c>
      <c r="P302">
        <f t="shared" si="12"/>
        <v>1</v>
      </c>
      <c r="Q302">
        <f t="shared" si="11"/>
        <v>1</v>
      </c>
    </row>
    <row r="303" spans="15:17" x14ac:dyDescent="0.25">
      <c r="O303" s="5">
        <v>1968</v>
      </c>
      <c r="P303" t="str">
        <f t="shared" si="12"/>
        <v xml:space="preserve"> </v>
      </c>
      <c r="Q303">
        <f t="shared" si="11"/>
        <v>1</v>
      </c>
    </row>
    <row r="304" spans="15:17" x14ac:dyDescent="0.25">
      <c r="O304" s="6">
        <v>3.4</v>
      </c>
      <c r="P304">
        <f t="shared" si="12"/>
        <v>1</v>
      </c>
      <c r="Q304">
        <f t="shared" si="11"/>
        <v>2</v>
      </c>
    </row>
    <row r="305" spans="15:17" x14ac:dyDescent="0.25">
      <c r="O305" s="7">
        <v>4.7</v>
      </c>
      <c r="P305">
        <f t="shared" si="12"/>
        <v>0</v>
      </c>
      <c r="Q305">
        <f t="shared" si="11"/>
        <v>0</v>
      </c>
    </row>
    <row r="306" spans="15:17" x14ac:dyDescent="0.25">
      <c r="O306" s="8">
        <v>4.8</v>
      </c>
      <c r="P306">
        <f t="shared" si="12"/>
        <v>0</v>
      </c>
      <c r="Q306">
        <f t="shared" si="11"/>
        <v>0</v>
      </c>
    </row>
    <row r="307" spans="15:17" x14ac:dyDescent="0.25">
      <c r="O307" s="9">
        <v>4.7</v>
      </c>
      <c r="P307">
        <f t="shared" si="12"/>
        <v>1</v>
      </c>
      <c r="Q307">
        <f t="shared" si="11"/>
        <v>1</v>
      </c>
    </row>
    <row r="308" spans="15:17" x14ac:dyDescent="0.25">
      <c r="O308" s="10">
        <v>4.5</v>
      </c>
      <c r="P308">
        <f t="shared" si="12"/>
        <v>1</v>
      </c>
      <c r="Q308">
        <f t="shared" si="11"/>
        <v>2</v>
      </c>
    </row>
    <row r="309" spans="15:17" x14ac:dyDescent="0.25">
      <c r="O309" s="11">
        <v>4.5</v>
      </c>
      <c r="P309">
        <f t="shared" si="12"/>
        <v>1</v>
      </c>
      <c r="Q309">
        <f t="shared" si="11"/>
        <v>3</v>
      </c>
    </row>
    <row r="310" spans="15:17" x14ac:dyDescent="0.25">
      <c r="O310" s="12">
        <v>4.7</v>
      </c>
      <c r="P310">
        <f t="shared" si="12"/>
        <v>0</v>
      </c>
      <c r="Q310">
        <f t="shared" si="11"/>
        <v>0</v>
      </c>
    </row>
    <row r="311" spans="15:17" x14ac:dyDescent="0.25">
      <c r="O311" s="13">
        <v>4.7</v>
      </c>
      <c r="P311">
        <f t="shared" si="12"/>
        <v>1</v>
      </c>
      <c r="Q311">
        <f t="shared" si="11"/>
        <v>1</v>
      </c>
    </row>
    <row r="312" spans="15:17" x14ac:dyDescent="0.25">
      <c r="O312" s="14">
        <v>4.5</v>
      </c>
      <c r="P312">
        <f t="shared" si="12"/>
        <v>1</v>
      </c>
      <c r="Q312">
        <f t="shared" si="11"/>
        <v>2</v>
      </c>
    </row>
    <row r="313" spans="15:17" x14ac:dyDescent="0.25">
      <c r="O313" s="15">
        <v>4.4000000000000004</v>
      </c>
      <c r="P313">
        <f t="shared" si="12"/>
        <v>1</v>
      </c>
      <c r="Q313">
        <f t="shared" si="11"/>
        <v>3</v>
      </c>
    </row>
    <row r="314" spans="15:17" x14ac:dyDescent="0.25">
      <c r="O314" s="16">
        <v>4.4000000000000004</v>
      </c>
      <c r="P314">
        <f t="shared" si="12"/>
        <v>1</v>
      </c>
      <c r="Q314">
        <f t="shared" si="11"/>
        <v>4</v>
      </c>
    </row>
    <row r="315" spans="15:17" x14ac:dyDescent="0.25">
      <c r="O315" s="17">
        <v>4.4000000000000004</v>
      </c>
      <c r="P315">
        <f t="shared" si="12"/>
        <v>1</v>
      </c>
      <c r="Q315">
        <f t="shared" si="11"/>
        <v>5</v>
      </c>
    </row>
    <row r="316" spans="15:17" x14ac:dyDescent="0.25">
      <c r="O316" s="5">
        <v>1969</v>
      </c>
      <c r="P316" t="str">
        <f t="shared" si="12"/>
        <v xml:space="preserve"> </v>
      </c>
      <c r="Q316">
        <f t="shared" si="11"/>
        <v>5</v>
      </c>
    </row>
    <row r="317" spans="15:17" x14ac:dyDescent="0.25">
      <c r="O317" s="6">
        <v>3.5</v>
      </c>
      <c r="P317">
        <f t="shared" si="12"/>
        <v>1</v>
      </c>
      <c r="Q317">
        <f t="shared" si="11"/>
        <v>6</v>
      </c>
    </row>
    <row r="318" spans="15:17" x14ac:dyDescent="0.25">
      <c r="O318" s="7">
        <v>4.4000000000000004</v>
      </c>
      <c r="P318">
        <f t="shared" si="12"/>
        <v>0</v>
      </c>
      <c r="Q318">
        <f t="shared" si="11"/>
        <v>0</v>
      </c>
    </row>
    <row r="319" spans="15:17" x14ac:dyDescent="0.25">
      <c r="O319" s="8">
        <v>4.4000000000000004</v>
      </c>
      <c r="P319">
        <f t="shared" si="12"/>
        <v>1</v>
      </c>
      <c r="Q319">
        <f t="shared" si="11"/>
        <v>1</v>
      </c>
    </row>
    <row r="320" spans="15:17" x14ac:dyDescent="0.25">
      <c r="O320" s="9">
        <v>4.4000000000000004</v>
      </c>
      <c r="P320">
        <f t="shared" si="12"/>
        <v>1</v>
      </c>
      <c r="Q320">
        <f t="shared" si="11"/>
        <v>2</v>
      </c>
    </row>
    <row r="321" spans="15:17" x14ac:dyDescent="0.25">
      <c r="O321" s="10">
        <v>4.4000000000000004</v>
      </c>
      <c r="P321">
        <f t="shared" si="12"/>
        <v>1</v>
      </c>
      <c r="Q321">
        <f t="shared" si="11"/>
        <v>3</v>
      </c>
    </row>
    <row r="322" spans="15:17" x14ac:dyDescent="0.25">
      <c r="O322" s="11">
        <v>4.4000000000000004</v>
      </c>
      <c r="P322">
        <f t="shared" si="12"/>
        <v>1</v>
      </c>
      <c r="Q322">
        <f t="shared" si="11"/>
        <v>4</v>
      </c>
    </row>
    <row r="323" spans="15:17" x14ac:dyDescent="0.25">
      <c r="O323" s="12">
        <v>4.5</v>
      </c>
      <c r="P323">
        <f t="shared" si="12"/>
        <v>0</v>
      </c>
      <c r="Q323">
        <f t="shared" si="11"/>
        <v>0</v>
      </c>
    </row>
    <row r="324" spans="15:17" x14ac:dyDescent="0.25">
      <c r="O324" s="13">
        <v>4.5</v>
      </c>
      <c r="P324">
        <f t="shared" si="12"/>
        <v>1</v>
      </c>
      <c r="Q324">
        <f t="shared" si="11"/>
        <v>1</v>
      </c>
    </row>
    <row r="325" spans="15:17" x14ac:dyDescent="0.25">
      <c r="O325" s="14">
        <v>4.5</v>
      </c>
      <c r="P325">
        <f t="shared" si="12"/>
        <v>1</v>
      </c>
      <c r="Q325">
        <f t="shared" si="11"/>
        <v>2</v>
      </c>
    </row>
    <row r="326" spans="15:17" x14ac:dyDescent="0.25">
      <c r="O326" s="15">
        <v>4.7</v>
      </c>
      <c r="P326">
        <f t="shared" si="12"/>
        <v>0</v>
      </c>
      <c r="Q326">
        <f t="shared" si="11"/>
        <v>0</v>
      </c>
    </row>
    <row r="327" spans="15:17" x14ac:dyDescent="0.25">
      <c r="O327" s="16">
        <v>4.7</v>
      </c>
      <c r="P327">
        <f t="shared" si="12"/>
        <v>1</v>
      </c>
      <c r="Q327">
        <f t="shared" si="11"/>
        <v>1</v>
      </c>
    </row>
    <row r="328" spans="15:17" x14ac:dyDescent="0.25">
      <c r="O328" s="17">
        <v>4.5</v>
      </c>
      <c r="P328">
        <f t="shared" si="12"/>
        <v>1</v>
      </c>
      <c r="Q328">
        <f t="shared" si="11"/>
        <v>2</v>
      </c>
    </row>
    <row r="329" spans="15:17" x14ac:dyDescent="0.25">
      <c r="O329" s="5">
        <v>1970</v>
      </c>
      <c r="P329" t="str">
        <f t="shared" si="12"/>
        <v xml:space="preserve"> </v>
      </c>
      <c r="Q329">
        <f t="shared" si="11"/>
        <v>2</v>
      </c>
    </row>
    <row r="330" spans="15:17" x14ac:dyDescent="0.25">
      <c r="O330" s="6">
        <v>6.1</v>
      </c>
      <c r="P330">
        <f t="shared" si="12"/>
        <v>0</v>
      </c>
      <c r="Q330">
        <f t="shared" si="11"/>
        <v>0</v>
      </c>
    </row>
    <row r="331" spans="15:17" x14ac:dyDescent="0.25">
      <c r="O331" s="7">
        <v>4.9000000000000004</v>
      </c>
      <c r="P331">
        <f t="shared" si="12"/>
        <v>1</v>
      </c>
      <c r="Q331">
        <f t="shared" si="11"/>
        <v>1</v>
      </c>
    </row>
    <row r="332" spans="15:17" x14ac:dyDescent="0.25">
      <c r="O332" s="8">
        <v>5.2</v>
      </c>
      <c r="P332">
        <f t="shared" si="12"/>
        <v>0</v>
      </c>
      <c r="Q332">
        <f t="shared" si="11"/>
        <v>0</v>
      </c>
    </row>
    <row r="333" spans="15:17" x14ac:dyDescent="0.25">
      <c r="O333" s="9">
        <v>5.4</v>
      </c>
      <c r="P333">
        <f t="shared" si="12"/>
        <v>0</v>
      </c>
      <c r="Q333">
        <f t="shared" si="11"/>
        <v>0</v>
      </c>
    </row>
    <row r="334" spans="15:17" x14ac:dyDescent="0.25">
      <c r="O334" s="10">
        <v>5.6</v>
      </c>
      <c r="P334">
        <f t="shared" si="12"/>
        <v>0</v>
      </c>
      <c r="Q334">
        <f t="shared" si="11"/>
        <v>0</v>
      </c>
    </row>
    <row r="335" spans="15:17" x14ac:dyDescent="0.25">
      <c r="O335" s="11">
        <v>5.8</v>
      </c>
      <c r="P335">
        <f t="shared" si="12"/>
        <v>0</v>
      </c>
      <c r="Q335">
        <f t="shared" si="11"/>
        <v>0</v>
      </c>
    </row>
    <row r="336" spans="15:17" x14ac:dyDescent="0.25">
      <c r="O336" s="12">
        <v>5.9</v>
      </c>
      <c r="P336">
        <f t="shared" si="12"/>
        <v>0</v>
      </c>
      <c r="Q336">
        <f t="shared" si="11"/>
        <v>0</v>
      </c>
    </row>
    <row r="337" spans="15:17" x14ac:dyDescent="0.25">
      <c r="O337" s="13">
        <v>6</v>
      </c>
      <c r="P337">
        <f t="shared" si="12"/>
        <v>0</v>
      </c>
      <c r="Q337">
        <f t="shared" si="11"/>
        <v>0</v>
      </c>
    </row>
    <row r="338" spans="15:17" x14ac:dyDescent="0.25">
      <c r="O338" s="14">
        <v>6.1</v>
      </c>
      <c r="P338">
        <f t="shared" si="12"/>
        <v>0</v>
      </c>
      <c r="Q338">
        <f t="shared" ref="Q338:Q401" si="13">IF(P338=" ",Q337,IF(P338=1,Q337+1,0))</f>
        <v>0</v>
      </c>
    </row>
    <row r="339" spans="15:17" x14ac:dyDescent="0.25">
      <c r="O339" s="15">
        <v>6.4</v>
      </c>
      <c r="P339">
        <f t="shared" ref="P339:P402" si="14">IF(O339&gt;1000," ",IF(P338=" ",IF(O339&lt;=O337,1,0),IF(O339&lt;=O338,1,0)))</f>
        <v>0</v>
      </c>
      <c r="Q339">
        <f t="shared" si="13"/>
        <v>0</v>
      </c>
    </row>
    <row r="340" spans="15:17" x14ac:dyDescent="0.25">
      <c r="O340" s="16">
        <v>6.5</v>
      </c>
      <c r="P340">
        <f t="shared" si="14"/>
        <v>0</v>
      </c>
      <c r="Q340">
        <f t="shared" si="13"/>
        <v>0</v>
      </c>
    </row>
    <row r="341" spans="15:17" x14ac:dyDescent="0.25">
      <c r="O341" s="17">
        <v>6.9</v>
      </c>
      <c r="P341">
        <f t="shared" si="14"/>
        <v>0</v>
      </c>
      <c r="Q341">
        <f t="shared" si="13"/>
        <v>0</v>
      </c>
    </row>
    <row r="342" spans="15:17" x14ac:dyDescent="0.25">
      <c r="O342" s="5">
        <v>1971</v>
      </c>
      <c r="P342" t="str">
        <f t="shared" si="14"/>
        <v xml:space="preserve"> </v>
      </c>
      <c r="Q342">
        <f t="shared" si="13"/>
        <v>0</v>
      </c>
    </row>
    <row r="343" spans="15:17" x14ac:dyDescent="0.25">
      <c r="O343" s="6">
        <v>6</v>
      </c>
      <c r="P343">
        <f t="shared" si="14"/>
        <v>1</v>
      </c>
      <c r="Q343">
        <f t="shared" si="13"/>
        <v>1</v>
      </c>
    </row>
    <row r="344" spans="15:17" x14ac:dyDescent="0.25">
      <c r="O344" s="7">
        <v>6.9</v>
      </c>
      <c r="P344">
        <f t="shared" si="14"/>
        <v>0</v>
      </c>
      <c r="Q344">
        <f t="shared" si="13"/>
        <v>0</v>
      </c>
    </row>
    <row r="345" spans="15:17" x14ac:dyDescent="0.25">
      <c r="O345" s="8">
        <v>6.9</v>
      </c>
      <c r="P345">
        <f t="shared" si="14"/>
        <v>1</v>
      </c>
      <c r="Q345">
        <f t="shared" si="13"/>
        <v>1</v>
      </c>
    </row>
    <row r="346" spans="15:17" x14ac:dyDescent="0.25">
      <c r="O346" s="9">
        <v>7</v>
      </c>
      <c r="P346">
        <f t="shared" si="14"/>
        <v>0</v>
      </c>
      <c r="Q346">
        <f t="shared" si="13"/>
        <v>0</v>
      </c>
    </row>
    <row r="347" spans="15:17" x14ac:dyDescent="0.25">
      <c r="O347" s="10">
        <v>6.9</v>
      </c>
      <c r="P347">
        <f t="shared" si="14"/>
        <v>1</v>
      </c>
      <c r="Q347">
        <f t="shared" si="13"/>
        <v>1</v>
      </c>
    </row>
    <row r="348" spans="15:17" x14ac:dyDescent="0.25">
      <c r="O348" s="11">
        <v>6.9</v>
      </c>
      <c r="P348">
        <f t="shared" si="14"/>
        <v>1</v>
      </c>
      <c r="Q348">
        <f t="shared" si="13"/>
        <v>2</v>
      </c>
    </row>
    <row r="349" spans="15:17" x14ac:dyDescent="0.25">
      <c r="O349" s="12">
        <v>6.9</v>
      </c>
      <c r="P349">
        <f t="shared" si="14"/>
        <v>1</v>
      </c>
      <c r="Q349">
        <f t="shared" si="13"/>
        <v>3</v>
      </c>
    </row>
    <row r="350" spans="15:17" x14ac:dyDescent="0.25">
      <c r="O350" s="13">
        <v>7</v>
      </c>
      <c r="P350">
        <f t="shared" si="14"/>
        <v>0</v>
      </c>
      <c r="Q350">
        <f t="shared" si="13"/>
        <v>0</v>
      </c>
    </row>
    <row r="351" spans="15:17" x14ac:dyDescent="0.25">
      <c r="O351" s="14">
        <v>7.1</v>
      </c>
      <c r="P351">
        <f t="shared" si="14"/>
        <v>0</v>
      </c>
      <c r="Q351">
        <f t="shared" si="13"/>
        <v>0</v>
      </c>
    </row>
    <row r="352" spans="15:17" x14ac:dyDescent="0.25">
      <c r="O352" s="15">
        <v>7</v>
      </c>
      <c r="P352">
        <f t="shared" si="14"/>
        <v>1</v>
      </c>
      <c r="Q352">
        <f t="shared" si="13"/>
        <v>1</v>
      </c>
    </row>
    <row r="353" spans="15:17" x14ac:dyDescent="0.25">
      <c r="O353" s="16">
        <v>6.8</v>
      </c>
      <c r="P353">
        <f t="shared" si="14"/>
        <v>1</v>
      </c>
      <c r="Q353">
        <f t="shared" si="13"/>
        <v>2</v>
      </c>
    </row>
    <row r="354" spans="15:17" x14ac:dyDescent="0.25">
      <c r="O354" s="17">
        <v>7</v>
      </c>
      <c r="P354">
        <f t="shared" si="14"/>
        <v>0</v>
      </c>
      <c r="Q354">
        <f t="shared" si="13"/>
        <v>0</v>
      </c>
    </row>
    <row r="355" spans="15:17" x14ac:dyDescent="0.25">
      <c r="O355" s="5">
        <v>1972</v>
      </c>
      <c r="P355" t="str">
        <f t="shared" si="14"/>
        <v xml:space="preserve"> </v>
      </c>
      <c r="Q355">
        <f t="shared" si="13"/>
        <v>0</v>
      </c>
    </row>
    <row r="356" spans="15:17" x14ac:dyDescent="0.25">
      <c r="O356" s="6">
        <v>5.2</v>
      </c>
      <c r="P356">
        <f t="shared" si="14"/>
        <v>1</v>
      </c>
      <c r="Q356">
        <f t="shared" si="13"/>
        <v>1</v>
      </c>
    </row>
    <row r="357" spans="15:17" x14ac:dyDescent="0.25">
      <c r="O357" s="7">
        <v>6.8</v>
      </c>
      <c r="P357">
        <f t="shared" si="14"/>
        <v>0</v>
      </c>
      <c r="Q357">
        <f t="shared" si="13"/>
        <v>0</v>
      </c>
    </row>
    <row r="358" spans="15:17" x14ac:dyDescent="0.25">
      <c r="O358" s="8">
        <v>6.7</v>
      </c>
      <c r="P358">
        <f t="shared" si="14"/>
        <v>1</v>
      </c>
      <c r="Q358">
        <f t="shared" si="13"/>
        <v>1</v>
      </c>
    </row>
    <row r="359" spans="15:17" x14ac:dyDescent="0.25">
      <c r="O359" s="9">
        <v>6.8</v>
      </c>
      <c r="P359">
        <f t="shared" si="14"/>
        <v>0</v>
      </c>
      <c r="Q359">
        <f t="shared" si="13"/>
        <v>0</v>
      </c>
    </row>
    <row r="360" spans="15:17" x14ac:dyDescent="0.25">
      <c r="O360" s="10">
        <v>6.7</v>
      </c>
      <c r="P360">
        <f t="shared" si="14"/>
        <v>1</v>
      </c>
      <c r="Q360">
        <f t="shared" si="13"/>
        <v>1</v>
      </c>
    </row>
    <row r="361" spans="15:17" x14ac:dyDescent="0.25">
      <c r="O361" s="11">
        <v>6.7</v>
      </c>
      <c r="P361">
        <f t="shared" si="14"/>
        <v>1</v>
      </c>
      <c r="Q361">
        <f t="shared" si="13"/>
        <v>2</v>
      </c>
    </row>
    <row r="362" spans="15:17" x14ac:dyDescent="0.25">
      <c r="O362" s="12">
        <v>6.7</v>
      </c>
      <c r="P362">
        <f t="shared" si="14"/>
        <v>1</v>
      </c>
      <c r="Q362">
        <f t="shared" si="13"/>
        <v>3</v>
      </c>
    </row>
    <row r="363" spans="15:17" x14ac:dyDescent="0.25">
      <c r="O363" s="13">
        <v>6.6</v>
      </c>
      <c r="P363">
        <f t="shared" si="14"/>
        <v>1</v>
      </c>
      <c r="Q363">
        <f t="shared" si="13"/>
        <v>4</v>
      </c>
    </row>
    <row r="364" spans="15:17" x14ac:dyDescent="0.25">
      <c r="O364" s="14">
        <v>6.6</v>
      </c>
      <c r="P364">
        <f t="shared" si="14"/>
        <v>1</v>
      </c>
      <c r="Q364">
        <f t="shared" si="13"/>
        <v>5</v>
      </c>
    </row>
    <row r="365" spans="15:17" x14ac:dyDescent="0.25">
      <c r="O365" s="15">
        <v>6.5</v>
      </c>
      <c r="P365">
        <f t="shared" si="14"/>
        <v>1</v>
      </c>
      <c r="Q365">
        <f t="shared" si="13"/>
        <v>6</v>
      </c>
    </row>
    <row r="366" spans="15:17" x14ac:dyDescent="0.25">
      <c r="O366" s="16">
        <v>6.6</v>
      </c>
      <c r="P366">
        <f t="shared" si="14"/>
        <v>0</v>
      </c>
      <c r="Q366">
        <f t="shared" si="13"/>
        <v>0</v>
      </c>
    </row>
    <row r="367" spans="15:17" x14ac:dyDescent="0.25">
      <c r="O367" s="17">
        <v>6.3</v>
      </c>
      <c r="P367">
        <f t="shared" si="14"/>
        <v>1</v>
      </c>
      <c r="Q367">
        <f t="shared" si="13"/>
        <v>1</v>
      </c>
    </row>
    <row r="368" spans="15:17" x14ac:dyDescent="0.25">
      <c r="O368" s="5">
        <v>1973</v>
      </c>
      <c r="P368" t="str">
        <f t="shared" si="14"/>
        <v xml:space="preserve"> </v>
      </c>
      <c r="Q368">
        <f t="shared" si="13"/>
        <v>1</v>
      </c>
    </row>
    <row r="369" spans="15:17" x14ac:dyDescent="0.25">
      <c r="O369" s="6">
        <v>4.9000000000000004</v>
      </c>
      <c r="P369">
        <f t="shared" si="14"/>
        <v>1</v>
      </c>
      <c r="Q369">
        <f t="shared" si="13"/>
        <v>2</v>
      </c>
    </row>
    <row r="370" spans="15:17" x14ac:dyDescent="0.25">
      <c r="O370" s="7">
        <v>5.9</v>
      </c>
      <c r="P370">
        <f t="shared" si="14"/>
        <v>0</v>
      </c>
      <c r="Q370">
        <f t="shared" si="13"/>
        <v>0</v>
      </c>
    </row>
    <row r="371" spans="15:17" x14ac:dyDescent="0.25">
      <c r="O371" s="8">
        <v>6</v>
      </c>
      <c r="P371">
        <f t="shared" si="14"/>
        <v>0</v>
      </c>
      <c r="Q371">
        <f t="shared" si="13"/>
        <v>0</v>
      </c>
    </row>
    <row r="372" spans="15:17" x14ac:dyDescent="0.25">
      <c r="O372" s="9">
        <v>5.9</v>
      </c>
      <c r="P372">
        <f t="shared" si="14"/>
        <v>1</v>
      </c>
      <c r="Q372">
        <f t="shared" si="13"/>
        <v>1</v>
      </c>
    </row>
    <row r="373" spans="15:17" x14ac:dyDescent="0.25">
      <c r="O373" s="10">
        <v>6</v>
      </c>
      <c r="P373">
        <f t="shared" si="14"/>
        <v>0</v>
      </c>
      <c r="Q373">
        <f t="shared" si="13"/>
        <v>0</v>
      </c>
    </row>
    <row r="374" spans="15:17" x14ac:dyDescent="0.25">
      <c r="O374" s="11">
        <v>5.9</v>
      </c>
      <c r="P374">
        <f t="shared" si="14"/>
        <v>1</v>
      </c>
      <c r="Q374">
        <f t="shared" si="13"/>
        <v>1</v>
      </c>
    </row>
    <row r="375" spans="15:17" x14ac:dyDescent="0.25">
      <c r="O375" s="12">
        <v>5.9</v>
      </c>
      <c r="P375">
        <f t="shared" si="14"/>
        <v>1</v>
      </c>
      <c r="Q375">
        <f t="shared" si="13"/>
        <v>2</v>
      </c>
    </row>
    <row r="376" spans="15:17" x14ac:dyDescent="0.25">
      <c r="O376" s="13">
        <v>5.8</v>
      </c>
      <c r="P376">
        <f t="shared" si="14"/>
        <v>1</v>
      </c>
      <c r="Q376">
        <f t="shared" si="13"/>
        <v>3</v>
      </c>
    </row>
    <row r="377" spans="15:17" x14ac:dyDescent="0.25">
      <c r="O377" s="14">
        <v>5.8</v>
      </c>
      <c r="P377">
        <f t="shared" si="14"/>
        <v>1</v>
      </c>
      <c r="Q377">
        <f t="shared" si="13"/>
        <v>4</v>
      </c>
    </row>
    <row r="378" spans="15:17" x14ac:dyDescent="0.25">
      <c r="O378" s="15">
        <v>5.8</v>
      </c>
      <c r="P378">
        <f t="shared" si="14"/>
        <v>1</v>
      </c>
      <c r="Q378">
        <f t="shared" si="13"/>
        <v>5</v>
      </c>
    </row>
    <row r="379" spans="15:17" x14ac:dyDescent="0.25">
      <c r="O379" s="16">
        <v>5.6</v>
      </c>
      <c r="P379">
        <f t="shared" si="14"/>
        <v>1</v>
      </c>
      <c r="Q379">
        <f t="shared" si="13"/>
        <v>6</v>
      </c>
    </row>
    <row r="380" spans="15:17" x14ac:dyDescent="0.25">
      <c r="O380" s="17">
        <v>5.8</v>
      </c>
      <c r="P380">
        <f t="shared" si="14"/>
        <v>0</v>
      </c>
      <c r="Q380">
        <f t="shared" si="13"/>
        <v>0</v>
      </c>
    </row>
    <row r="381" spans="15:17" x14ac:dyDescent="0.25">
      <c r="O381" s="5">
        <v>1974</v>
      </c>
      <c r="P381" t="str">
        <f t="shared" si="14"/>
        <v xml:space="preserve"> </v>
      </c>
      <c r="Q381">
        <f t="shared" si="13"/>
        <v>0</v>
      </c>
    </row>
    <row r="382" spans="15:17" x14ac:dyDescent="0.25">
      <c r="O382" s="6">
        <v>7.2</v>
      </c>
      <c r="P382">
        <f t="shared" si="14"/>
        <v>0</v>
      </c>
      <c r="Q382">
        <f t="shared" si="13"/>
        <v>0</v>
      </c>
    </row>
    <row r="383" spans="15:17" x14ac:dyDescent="0.25">
      <c r="O383" s="7">
        <v>6.1</v>
      </c>
      <c r="P383">
        <f t="shared" si="14"/>
        <v>1</v>
      </c>
      <c r="Q383">
        <f t="shared" si="13"/>
        <v>1</v>
      </c>
    </row>
    <row r="384" spans="15:17" x14ac:dyDescent="0.25">
      <c r="O384" s="8">
        <v>6.2</v>
      </c>
      <c r="P384">
        <f t="shared" si="14"/>
        <v>0</v>
      </c>
      <c r="Q384">
        <f t="shared" si="13"/>
        <v>0</v>
      </c>
    </row>
    <row r="385" spans="15:17" x14ac:dyDescent="0.25">
      <c r="O385" s="9">
        <v>6.1</v>
      </c>
      <c r="P385">
        <f t="shared" si="14"/>
        <v>1</v>
      </c>
      <c r="Q385">
        <f t="shared" si="13"/>
        <v>1</v>
      </c>
    </row>
    <row r="386" spans="15:17" x14ac:dyDescent="0.25">
      <c r="O386" s="10">
        <v>6.1</v>
      </c>
      <c r="P386">
        <f t="shared" si="14"/>
        <v>1</v>
      </c>
      <c r="Q386">
        <f t="shared" si="13"/>
        <v>2</v>
      </c>
    </row>
    <row r="387" spans="15:17" x14ac:dyDescent="0.25">
      <c r="O387" s="11">
        <v>6.1</v>
      </c>
      <c r="P387">
        <f t="shared" si="14"/>
        <v>1</v>
      </c>
      <c r="Q387">
        <f t="shared" si="13"/>
        <v>3</v>
      </c>
    </row>
    <row r="388" spans="15:17" x14ac:dyDescent="0.25">
      <c r="O388" s="12">
        <v>6.4</v>
      </c>
      <c r="P388">
        <f t="shared" si="14"/>
        <v>0</v>
      </c>
      <c r="Q388">
        <f t="shared" si="13"/>
        <v>0</v>
      </c>
    </row>
    <row r="389" spans="15:17" x14ac:dyDescent="0.25">
      <c r="O389" s="13">
        <v>6.5</v>
      </c>
      <c r="P389">
        <f t="shared" si="14"/>
        <v>0</v>
      </c>
      <c r="Q389">
        <f t="shared" si="13"/>
        <v>0</v>
      </c>
    </row>
    <row r="390" spans="15:17" x14ac:dyDescent="0.25">
      <c r="O390" s="14">
        <v>6.5</v>
      </c>
      <c r="P390">
        <f t="shared" si="14"/>
        <v>1</v>
      </c>
      <c r="Q390">
        <f t="shared" si="13"/>
        <v>1</v>
      </c>
    </row>
    <row r="391" spans="15:17" x14ac:dyDescent="0.25">
      <c r="O391" s="15">
        <v>6.9</v>
      </c>
      <c r="P391">
        <f t="shared" si="14"/>
        <v>0</v>
      </c>
      <c r="Q391">
        <f t="shared" si="13"/>
        <v>0</v>
      </c>
    </row>
    <row r="392" spans="15:17" x14ac:dyDescent="0.25">
      <c r="O392" s="16">
        <v>7</v>
      </c>
      <c r="P392">
        <f t="shared" si="14"/>
        <v>0</v>
      </c>
      <c r="Q392">
        <f t="shared" si="13"/>
        <v>0</v>
      </c>
    </row>
    <row r="393" spans="15:17" x14ac:dyDescent="0.25">
      <c r="O393" s="17">
        <v>7.6</v>
      </c>
      <c r="P393">
        <f t="shared" si="14"/>
        <v>0</v>
      </c>
      <c r="Q393">
        <f t="shared" si="13"/>
        <v>0</v>
      </c>
    </row>
    <row r="394" spans="15:17" x14ac:dyDescent="0.25">
      <c r="O394" s="5">
        <v>1975</v>
      </c>
      <c r="P394" t="str">
        <f t="shared" si="14"/>
        <v xml:space="preserve"> </v>
      </c>
      <c r="Q394">
        <f t="shared" si="13"/>
        <v>0</v>
      </c>
    </row>
    <row r="395" spans="15:17" x14ac:dyDescent="0.25">
      <c r="O395" s="6">
        <v>8.1999999999999993</v>
      </c>
      <c r="P395">
        <f t="shared" si="14"/>
        <v>0</v>
      </c>
      <c r="Q395">
        <f t="shared" si="13"/>
        <v>0</v>
      </c>
    </row>
    <row r="396" spans="15:17" x14ac:dyDescent="0.25">
      <c r="O396" s="7">
        <v>9.1</v>
      </c>
      <c r="P396">
        <f t="shared" si="14"/>
        <v>0</v>
      </c>
      <c r="Q396">
        <f t="shared" si="13"/>
        <v>0</v>
      </c>
    </row>
    <row r="397" spans="15:17" x14ac:dyDescent="0.25">
      <c r="O397" s="8">
        <v>9.1</v>
      </c>
      <c r="P397">
        <f t="shared" si="14"/>
        <v>1</v>
      </c>
      <c r="Q397">
        <f t="shared" si="13"/>
        <v>1</v>
      </c>
    </row>
    <row r="398" spans="15:17" x14ac:dyDescent="0.25">
      <c r="O398" s="9">
        <v>9.6</v>
      </c>
      <c r="P398">
        <f t="shared" si="14"/>
        <v>0</v>
      </c>
      <c r="Q398">
        <f t="shared" si="13"/>
        <v>0</v>
      </c>
    </row>
    <row r="399" spans="15:17" x14ac:dyDescent="0.25">
      <c r="O399" s="10">
        <v>9.8000000000000007</v>
      </c>
      <c r="P399">
        <f t="shared" si="14"/>
        <v>0</v>
      </c>
      <c r="Q399">
        <f t="shared" si="13"/>
        <v>0</v>
      </c>
    </row>
    <row r="400" spans="15:17" x14ac:dyDescent="0.25">
      <c r="O400" s="11">
        <v>10</v>
      </c>
      <c r="P400">
        <f t="shared" si="14"/>
        <v>0</v>
      </c>
      <c r="Q400">
        <f t="shared" si="13"/>
        <v>0</v>
      </c>
    </row>
    <row r="401" spans="15:17" x14ac:dyDescent="0.25">
      <c r="O401" s="12">
        <v>9.8000000000000007</v>
      </c>
      <c r="P401">
        <f t="shared" si="14"/>
        <v>1</v>
      </c>
      <c r="Q401">
        <f t="shared" si="13"/>
        <v>1</v>
      </c>
    </row>
    <row r="402" spans="15:17" x14ac:dyDescent="0.25">
      <c r="O402" s="13">
        <v>9.6</v>
      </c>
      <c r="P402">
        <f t="shared" si="14"/>
        <v>1</v>
      </c>
      <c r="Q402">
        <f t="shared" ref="Q402:Q465" si="15">IF(P402=" ",Q401,IF(P402=1,Q401+1,0))</f>
        <v>2</v>
      </c>
    </row>
    <row r="403" spans="15:17" x14ac:dyDescent="0.25">
      <c r="O403" s="14">
        <v>9.4</v>
      </c>
      <c r="P403">
        <f t="shared" ref="P403:P466" si="16">IF(O403&gt;1000," ",IF(P402=" ",IF(O403&lt;=O401,1,0),IF(O403&lt;=O402,1,0)))</f>
        <v>1</v>
      </c>
      <c r="Q403">
        <f t="shared" si="15"/>
        <v>3</v>
      </c>
    </row>
    <row r="404" spans="15:17" x14ac:dyDescent="0.25">
      <c r="O404" s="15">
        <v>9.4</v>
      </c>
      <c r="P404">
        <f t="shared" si="16"/>
        <v>1</v>
      </c>
      <c r="Q404">
        <f t="shared" si="15"/>
        <v>4</v>
      </c>
    </row>
    <row r="405" spans="15:17" x14ac:dyDescent="0.25">
      <c r="O405" s="16">
        <v>9.4</v>
      </c>
      <c r="P405">
        <f t="shared" si="16"/>
        <v>1</v>
      </c>
      <c r="Q405">
        <f t="shared" si="15"/>
        <v>5</v>
      </c>
    </row>
    <row r="406" spans="15:17" x14ac:dyDescent="0.25">
      <c r="O406" s="17">
        <v>9.3000000000000007</v>
      </c>
      <c r="P406">
        <f t="shared" si="16"/>
        <v>1</v>
      </c>
      <c r="Q406">
        <f t="shared" si="15"/>
        <v>6</v>
      </c>
    </row>
    <row r="407" spans="15:17" x14ac:dyDescent="0.25">
      <c r="O407" s="5">
        <v>1976</v>
      </c>
      <c r="P407" t="str">
        <f t="shared" si="16"/>
        <v xml:space="preserve"> </v>
      </c>
      <c r="Q407">
        <f t="shared" si="15"/>
        <v>6</v>
      </c>
    </row>
    <row r="408" spans="15:17" x14ac:dyDescent="0.25">
      <c r="O408" s="6">
        <v>7.8</v>
      </c>
      <c r="P408">
        <f t="shared" si="16"/>
        <v>1</v>
      </c>
      <c r="Q408">
        <f t="shared" si="15"/>
        <v>7</v>
      </c>
    </row>
    <row r="409" spans="15:17" x14ac:dyDescent="0.25">
      <c r="O409" s="7">
        <v>8.9</v>
      </c>
      <c r="P409">
        <f t="shared" si="16"/>
        <v>0</v>
      </c>
      <c r="Q409">
        <f t="shared" si="15"/>
        <v>0</v>
      </c>
    </row>
    <row r="410" spans="15:17" x14ac:dyDescent="0.25">
      <c r="O410" s="8">
        <v>8.6999999999999993</v>
      </c>
      <c r="P410">
        <f t="shared" si="16"/>
        <v>1</v>
      </c>
      <c r="Q410">
        <f t="shared" si="15"/>
        <v>1</v>
      </c>
    </row>
    <row r="411" spans="15:17" x14ac:dyDescent="0.25">
      <c r="O411" s="9">
        <v>8.6</v>
      </c>
      <c r="P411">
        <f t="shared" si="16"/>
        <v>1</v>
      </c>
      <c r="Q411">
        <f t="shared" si="15"/>
        <v>2</v>
      </c>
    </row>
    <row r="412" spans="15:17" x14ac:dyDescent="0.25">
      <c r="O412" s="10">
        <v>8.6999999999999993</v>
      </c>
      <c r="P412">
        <f t="shared" si="16"/>
        <v>0</v>
      </c>
      <c r="Q412">
        <f t="shared" si="15"/>
        <v>0</v>
      </c>
    </row>
    <row r="413" spans="15:17" x14ac:dyDescent="0.25">
      <c r="O413" s="11">
        <v>8.4</v>
      </c>
      <c r="P413">
        <f t="shared" si="16"/>
        <v>1</v>
      </c>
      <c r="Q413">
        <f t="shared" si="15"/>
        <v>1</v>
      </c>
    </row>
    <row r="414" spans="15:17" x14ac:dyDescent="0.25">
      <c r="O414" s="12">
        <v>8.6</v>
      </c>
      <c r="P414">
        <f t="shared" si="16"/>
        <v>0</v>
      </c>
      <c r="Q414">
        <f t="shared" si="15"/>
        <v>0</v>
      </c>
    </row>
    <row r="415" spans="15:17" x14ac:dyDescent="0.25">
      <c r="O415" s="13">
        <v>8.8000000000000007</v>
      </c>
      <c r="P415">
        <f t="shared" si="16"/>
        <v>0</v>
      </c>
      <c r="Q415">
        <f t="shared" si="15"/>
        <v>0</v>
      </c>
    </row>
    <row r="416" spans="15:17" x14ac:dyDescent="0.25">
      <c r="O416" s="14">
        <v>8.8000000000000007</v>
      </c>
      <c r="P416">
        <f t="shared" si="16"/>
        <v>1</v>
      </c>
      <c r="Q416">
        <f t="shared" si="15"/>
        <v>1</v>
      </c>
    </row>
    <row r="417" spans="15:17" x14ac:dyDescent="0.25">
      <c r="O417" s="15">
        <v>8.6</v>
      </c>
      <c r="P417">
        <f t="shared" si="16"/>
        <v>1</v>
      </c>
      <c r="Q417">
        <f t="shared" si="15"/>
        <v>2</v>
      </c>
    </row>
    <row r="418" spans="15:17" x14ac:dyDescent="0.25">
      <c r="O418" s="16">
        <v>8.6999999999999993</v>
      </c>
      <c r="P418">
        <f t="shared" si="16"/>
        <v>0</v>
      </c>
      <c r="Q418">
        <f t="shared" si="15"/>
        <v>0</v>
      </c>
    </row>
    <row r="419" spans="15:17" x14ac:dyDescent="0.25">
      <c r="O419" s="17">
        <v>8.8000000000000007</v>
      </c>
      <c r="P419">
        <f t="shared" si="16"/>
        <v>0</v>
      </c>
      <c r="Q419">
        <f t="shared" si="15"/>
        <v>0</v>
      </c>
    </row>
    <row r="420" spans="15:17" x14ac:dyDescent="0.25">
      <c r="O420" s="5">
        <v>1977</v>
      </c>
      <c r="P420" t="str">
        <f t="shared" si="16"/>
        <v xml:space="preserve"> </v>
      </c>
      <c r="Q420">
        <f t="shared" si="15"/>
        <v>0</v>
      </c>
    </row>
    <row r="421" spans="15:17" x14ac:dyDescent="0.25">
      <c r="O421" s="6">
        <v>6.4</v>
      </c>
      <c r="P421">
        <f t="shared" si="16"/>
        <v>1</v>
      </c>
      <c r="Q421">
        <f t="shared" si="15"/>
        <v>1</v>
      </c>
    </row>
    <row r="422" spans="15:17" x14ac:dyDescent="0.25">
      <c r="O422" s="7">
        <v>8.5</v>
      </c>
      <c r="P422">
        <f t="shared" si="16"/>
        <v>0</v>
      </c>
      <c r="Q422">
        <f t="shared" si="15"/>
        <v>0</v>
      </c>
    </row>
    <row r="423" spans="15:17" x14ac:dyDescent="0.25">
      <c r="O423" s="8">
        <v>8.6</v>
      </c>
      <c r="P423">
        <f t="shared" si="16"/>
        <v>0</v>
      </c>
      <c r="Q423">
        <f t="shared" si="15"/>
        <v>0</v>
      </c>
    </row>
    <row r="424" spans="15:17" x14ac:dyDescent="0.25">
      <c r="O424" s="9">
        <v>8.4</v>
      </c>
      <c r="P424">
        <f t="shared" si="16"/>
        <v>1</v>
      </c>
      <c r="Q424">
        <f t="shared" si="15"/>
        <v>1</v>
      </c>
    </row>
    <row r="425" spans="15:17" x14ac:dyDescent="0.25">
      <c r="O425" s="10">
        <v>8.1999999999999993</v>
      </c>
      <c r="P425">
        <f t="shared" si="16"/>
        <v>1</v>
      </c>
      <c r="Q425">
        <f t="shared" si="15"/>
        <v>2</v>
      </c>
    </row>
    <row r="426" spans="15:17" x14ac:dyDescent="0.25">
      <c r="O426" s="11">
        <v>8</v>
      </c>
      <c r="P426">
        <f t="shared" si="16"/>
        <v>1</v>
      </c>
      <c r="Q426">
        <f t="shared" si="15"/>
        <v>3</v>
      </c>
    </row>
    <row r="427" spans="15:17" x14ac:dyDescent="0.25">
      <c r="O427" s="12">
        <v>8.1999999999999993</v>
      </c>
      <c r="P427">
        <f t="shared" si="16"/>
        <v>0</v>
      </c>
      <c r="Q427">
        <f t="shared" si="15"/>
        <v>0</v>
      </c>
    </row>
    <row r="428" spans="15:17" x14ac:dyDescent="0.25">
      <c r="O428" s="13">
        <v>7.9</v>
      </c>
      <c r="P428">
        <f t="shared" si="16"/>
        <v>1</v>
      </c>
      <c r="Q428">
        <f t="shared" si="15"/>
        <v>1</v>
      </c>
    </row>
    <row r="429" spans="15:17" x14ac:dyDescent="0.25">
      <c r="O429" s="14">
        <v>8</v>
      </c>
      <c r="P429">
        <f t="shared" si="16"/>
        <v>0</v>
      </c>
      <c r="Q429">
        <f t="shared" si="15"/>
        <v>0</v>
      </c>
    </row>
    <row r="430" spans="15:17" x14ac:dyDescent="0.25">
      <c r="O430" s="15">
        <v>7.8</v>
      </c>
      <c r="P430">
        <f t="shared" si="16"/>
        <v>1</v>
      </c>
      <c r="Q430">
        <f t="shared" si="15"/>
        <v>1</v>
      </c>
    </row>
    <row r="431" spans="15:17" x14ac:dyDescent="0.25">
      <c r="O431" s="16">
        <v>7.8</v>
      </c>
      <c r="P431">
        <f t="shared" si="16"/>
        <v>1</v>
      </c>
      <c r="Q431">
        <f t="shared" si="15"/>
        <v>2</v>
      </c>
    </row>
    <row r="432" spans="15:17" x14ac:dyDescent="0.25">
      <c r="O432" s="17">
        <v>7.8</v>
      </c>
      <c r="P432">
        <f t="shared" si="16"/>
        <v>1</v>
      </c>
      <c r="Q432">
        <f t="shared" si="15"/>
        <v>3</v>
      </c>
    </row>
    <row r="433" spans="15:17" x14ac:dyDescent="0.25">
      <c r="O433" s="5">
        <v>1978</v>
      </c>
      <c r="P433" t="str">
        <f t="shared" si="16"/>
        <v xml:space="preserve"> </v>
      </c>
      <c r="Q433">
        <f t="shared" si="15"/>
        <v>3</v>
      </c>
    </row>
    <row r="434" spans="15:17" x14ac:dyDescent="0.25">
      <c r="O434" s="6">
        <v>6</v>
      </c>
      <c r="P434">
        <f t="shared" si="16"/>
        <v>1</v>
      </c>
      <c r="Q434">
        <f t="shared" si="15"/>
        <v>4</v>
      </c>
    </row>
    <row r="435" spans="15:17" x14ac:dyDescent="0.25">
      <c r="O435" s="7">
        <v>7.4</v>
      </c>
      <c r="P435">
        <f t="shared" si="16"/>
        <v>0</v>
      </c>
      <c r="Q435">
        <f t="shared" si="15"/>
        <v>0</v>
      </c>
    </row>
    <row r="436" spans="15:17" x14ac:dyDescent="0.25">
      <c r="O436" s="8">
        <v>7.3</v>
      </c>
      <c r="P436">
        <f t="shared" si="16"/>
        <v>1</v>
      </c>
      <c r="Q436">
        <f t="shared" si="15"/>
        <v>1</v>
      </c>
    </row>
    <row r="437" spans="15:17" x14ac:dyDescent="0.25">
      <c r="O437" s="9">
        <v>7.3</v>
      </c>
      <c r="P437">
        <f t="shared" si="16"/>
        <v>1</v>
      </c>
      <c r="Q437">
        <f t="shared" si="15"/>
        <v>2</v>
      </c>
    </row>
    <row r="438" spans="15:17" x14ac:dyDescent="0.25">
      <c r="O438" s="10">
        <v>7.1</v>
      </c>
      <c r="P438">
        <f t="shared" si="16"/>
        <v>1</v>
      </c>
      <c r="Q438">
        <f t="shared" si="15"/>
        <v>3</v>
      </c>
    </row>
    <row r="439" spans="15:17" x14ac:dyDescent="0.25">
      <c r="O439" s="11">
        <v>7</v>
      </c>
      <c r="P439">
        <f t="shared" si="16"/>
        <v>1</v>
      </c>
      <c r="Q439">
        <f t="shared" si="15"/>
        <v>4</v>
      </c>
    </row>
    <row r="440" spans="15:17" x14ac:dyDescent="0.25">
      <c r="O440" s="12">
        <v>6.9</v>
      </c>
      <c r="P440">
        <f t="shared" si="16"/>
        <v>1</v>
      </c>
      <c r="Q440">
        <f t="shared" si="15"/>
        <v>5</v>
      </c>
    </row>
    <row r="441" spans="15:17" x14ac:dyDescent="0.25">
      <c r="O441" s="13">
        <v>7.2</v>
      </c>
      <c r="P441">
        <f t="shared" si="16"/>
        <v>0</v>
      </c>
      <c r="Q441">
        <f t="shared" si="15"/>
        <v>0</v>
      </c>
    </row>
    <row r="442" spans="15:17" x14ac:dyDescent="0.25">
      <c r="O442" s="14">
        <v>6.9</v>
      </c>
      <c r="P442">
        <f t="shared" si="16"/>
        <v>1</v>
      </c>
      <c r="Q442">
        <f t="shared" si="15"/>
        <v>1</v>
      </c>
    </row>
    <row r="443" spans="15:17" x14ac:dyDescent="0.25">
      <c r="O443" s="15">
        <v>7</v>
      </c>
      <c r="P443">
        <f t="shared" si="16"/>
        <v>0</v>
      </c>
      <c r="Q443">
        <f t="shared" si="15"/>
        <v>0</v>
      </c>
    </row>
    <row r="444" spans="15:17" x14ac:dyDescent="0.25">
      <c r="O444" s="16">
        <v>6.8</v>
      </c>
      <c r="P444">
        <f t="shared" si="16"/>
        <v>1</v>
      </c>
      <c r="Q444">
        <f t="shared" si="15"/>
        <v>1</v>
      </c>
    </row>
    <row r="445" spans="15:17" x14ac:dyDescent="0.25">
      <c r="O445" s="17">
        <v>6.9</v>
      </c>
      <c r="P445">
        <f t="shared" si="16"/>
        <v>0</v>
      </c>
      <c r="Q445">
        <f t="shared" si="15"/>
        <v>0</v>
      </c>
    </row>
    <row r="446" spans="15:17" x14ac:dyDescent="0.25">
      <c r="O446" s="5">
        <v>1979</v>
      </c>
      <c r="P446" t="str">
        <f t="shared" si="16"/>
        <v xml:space="preserve"> </v>
      </c>
      <c r="Q446">
        <f t="shared" si="15"/>
        <v>0</v>
      </c>
    </row>
    <row r="447" spans="15:17" x14ac:dyDescent="0.25">
      <c r="O447" s="6">
        <v>6</v>
      </c>
      <c r="P447">
        <f t="shared" si="16"/>
        <v>1</v>
      </c>
      <c r="Q447">
        <f t="shared" si="15"/>
        <v>1</v>
      </c>
    </row>
    <row r="448" spans="15:17" x14ac:dyDescent="0.25">
      <c r="O448" s="7">
        <v>6.9</v>
      </c>
      <c r="P448">
        <f t="shared" si="16"/>
        <v>0</v>
      </c>
      <c r="Q448">
        <f t="shared" si="15"/>
        <v>0</v>
      </c>
    </row>
    <row r="449" spans="15:17" x14ac:dyDescent="0.25">
      <c r="O449" s="8">
        <v>6.9</v>
      </c>
      <c r="P449">
        <f t="shared" si="16"/>
        <v>1</v>
      </c>
      <c r="Q449">
        <f t="shared" si="15"/>
        <v>1</v>
      </c>
    </row>
    <row r="450" spans="15:17" x14ac:dyDescent="0.25">
      <c r="O450" s="9">
        <v>6.8</v>
      </c>
      <c r="P450">
        <f t="shared" si="16"/>
        <v>1</v>
      </c>
      <c r="Q450">
        <f t="shared" si="15"/>
        <v>2</v>
      </c>
    </row>
    <row r="451" spans="15:17" x14ac:dyDescent="0.25">
      <c r="O451" s="10">
        <v>6.8</v>
      </c>
      <c r="P451">
        <f t="shared" si="16"/>
        <v>1</v>
      </c>
      <c r="Q451">
        <f t="shared" si="15"/>
        <v>3</v>
      </c>
    </row>
    <row r="452" spans="15:17" x14ac:dyDescent="0.25">
      <c r="O452" s="11">
        <v>6.6</v>
      </c>
      <c r="P452">
        <f t="shared" si="16"/>
        <v>1</v>
      </c>
      <c r="Q452">
        <f t="shared" si="15"/>
        <v>4</v>
      </c>
    </row>
    <row r="453" spans="15:17" x14ac:dyDescent="0.25">
      <c r="O453" s="12">
        <v>6.7</v>
      </c>
      <c r="P453">
        <f t="shared" si="16"/>
        <v>0</v>
      </c>
      <c r="Q453">
        <f t="shared" si="15"/>
        <v>0</v>
      </c>
    </row>
    <row r="454" spans="15:17" x14ac:dyDescent="0.25">
      <c r="O454" s="13">
        <v>6.7</v>
      </c>
      <c r="P454">
        <f t="shared" si="16"/>
        <v>1</v>
      </c>
      <c r="Q454">
        <f t="shared" si="15"/>
        <v>1</v>
      </c>
    </row>
    <row r="455" spans="15:17" x14ac:dyDescent="0.25">
      <c r="O455" s="14">
        <v>7</v>
      </c>
      <c r="P455">
        <f t="shared" si="16"/>
        <v>0</v>
      </c>
      <c r="Q455">
        <f t="shared" si="15"/>
        <v>0</v>
      </c>
    </row>
    <row r="456" spans="15:17" x14ac:dyDescent="0.25">
      <c r="O456" s="15">
        <v>6.9</v>
      </c>
      <c r="P456">
        <f t="shared" si="16"/>
        <v>1</v>
      </c>
      <c r="Q456">
        <f t="shared" si="15"/>
        <v>1</v>
      </c>
    </row>
    <row r="457" spans="15:17" x14ac:dyDescent="0.25">
      <c r="O457" s="16">
        <v>7</v>
      </c>
      <c r="P457">
        <f t="shared" si="16"/>
        <v>0</v>
      </c>
      <c r="Q457">
        <f t="shared" si="15"/>
        <v>0</v>
      </c>
    </row>
    <row r="458" spans="15:17" x14ac:dyDescent="0.25">
      <c r="O458" s="17">
        <v>6.9</v>
      </c>
      <c r="P458">
        <f t="shared" si="16"/>
        <v>1</v>
      </c>
      <c r="Q458">
        <f t="shared" si="15"/>
        <v>1</v>
      </c>
    </row>
    <row r="459" spans="15:17" x14ac:dyDescent="0.25">
      <c r="O459" s="5">
        <v>1980</v>
      </c>
      <c r="P459" t="str">
        <f t="shared" si="16"/>
        <v xml:space="preserve"> </v>
      </c>
      <c r="Q459">
        <f t="shared" si="15"/>
        <v>1</v>
      </c>
    </row>
    <row r="460" spans="15:17" x14ac:dyDescent="0.25">
      <c r="O460" s="6">
        <v>7.2</v>
      </c>
      <c r="P460">
        <f t="shared" si="16"/>
        <v>0</v>
      </c>
      <c r="Q460">
        <f t="shared" si="15"/>
        <v>0</v>
      </c>
    </row>
    <row r="461" spans="15:17" x14ac:dyDescent="0.25">
      <c r="O461" s="7">
        <v>7.3</v>
      </c>
      <c r="P461">
        <f t="shared" si="16"/>
        <v>0</v>
      </c>
      <c r="Q461">
        <f t="shared" si="15"/>
        <v>0</v>
      </c>
    </row>
    <row r="462" spans="15:17" x14ac:dyDescent="0.25">
      <c r="O462" s="8">
        <v>7.3</v>
      </c>
      <c r="P462">
        <f t="shared" si="16"/>
        <v>1</v>
      </c>
      <c r="Q462">
        <f t="shared" si="15"/>
        <v>1</v>
      </c>
    </row>
    <row r="463" spans="15:17" x14ac:dyDescent="0.25">
      <c r="O463" s="9">
        <v>7.3</v>
      </c>
      <c r="P463">
        <f t="shared" si="16"/>
        <v>1</v>
      </c>
      <c r="Q463">
        <f t="shared" si="15"/>
        <v>2</v>
      </c>
    </row>
    <row r="464" spans="15:17" x14ac:dyDescent="0.25">
      <c r="O464" s="10">
        <v>7.9</v>
      </c>
      <c r="P464">
        <f t="shared" si="16"/>
        <v>0</v>
      </c>
      <c r="Q464">
        <f t="shared" si="15"/>
        <v>0</v>
      </c>
    </row>
    <row r="465" spans="15:17" x14ac:dyDescent="0.25">
      <c r="O465" s="11">
        <v>8.5</v>
      </c>
      <c r="P465">
        <f t="shared" si="16"/>
        <v>0</v>
      </c>
      <c r="Q465">
        <f t="shared" si="15"/>
        <v>0</v>
      </c>
    </row>
    <row r="466" spans="15:17" x14ac:dyDescent="0.25">
      <c r="O466" s="12">
        <v>8.6</v>
      </c>
      <c r="P466">
        <f t="shared" si="16"/>
        <v>0</v>
      </c>
      <c r="Q466">
        <f t="shared" ref="Q466:Q529" si="17">IF(P466=" ",Q465,IF(P466=1,Q465+1,0))</f>
        <v>0</v>
      </c>
    </row>
    <row r="467" spans="15:17" x14ac:dyDescent="0.25">
      <c r="O467" s="13">
        <v>8.8000000000000007</v>
      </c>
      <c r="P467">
        <f t="shared" ref="P467:P530" si="18">IF(O467&gt;1000," ",IF(P466=" ",IF(O467&lt;=O465,1,0),IF(O467&lt;=O466,1,0)))</f>
        <v>0</v>
      </c>
      <c r="Q467">
        <f t="shared" si="17"/>
        <v>0</v>
      </c>
    </row>
    <row r="468" spans="15:17" x14ac:dyDescent="0.25">
      <c r="O468" s="14">
        <v>8.6999999999999993</v>
      </c>
      <c r="P468">
        <f t="shared" si="18"/>
        <v>1</v>
      </c>
      <c r="Q468">
        <f t="shared" si="17"/>
        <v>1</v>
      </c>
    </row>
    <row r="469" spans="15:17" x14ac:dyDescent="0.25">
      <c r="O469" s="15">
        <v>8.5</v>
      </c>
      <c r="P469">
        <f t="shared" si="18"/>
        <v>1</v>
      </c>
      <c r="Q469">
        <f t="shared" si="17"/>
        <v>2</v>
      </c>
    </row>
    <row r="470" spans="15:17" x14ac:dyDescent="0.25">
      <c r="O470" s="16">
        <v>8.5</v>
      </c>
      <c r="P470">
        <f t="shared" si="18"/>
        <v>1</v>
      </c>
      <c r="Q470">
        <f t="shared" si="17"/>
        <v>3</v>
      </c>
    </row>
    <row r="471" spans="15:17" x14ac:dyDescent="0.25">
      <c r="O471" s="17">
        <v>8.5</v>
      </c>
      <c r="P471">
        <f t="shared" si="18"/>
        <v>1</v>
      </c>
      <c r="Q471">
        <f t="shared" si="17"/>
        <v>4</v>
      </c>
    </row>
    <row r="472" spans="15:17" x14ac:dyDescent="0.25">
      <c r="O472" s="5">
        <v>1981</v>
      </c>
      <c r="P472" t="str">
        <f t="shared" si="18"/>
        <v xml:space="preserve"> </v>
      </c>
      <c r="Q472">
        <f t="shared" si="17"/>
        <v>4</v>
      </c>
    </row>
    <row r="473" spans="15:17" x14ac:dyDescent="0.25">
      <c r="O473" s="6">
        <v>8.5</v>
      </c>
      <c r="P473">
        <f t="shared" si="18"/>
        <v>1</v>
      </c>
      <c r="Q473">
        <f t="shared" si="17"/>
        <v>5</v>
      </c>
    </row>
    <row r="474" spans="15:17" x14ac:dyDescent="0.25">
      <c r="O474" s="7">
        <v>8.5</v>
      </c>
      <c r="P474">
        <f t="shared" si="18"/>
        <v>1</v>
      </c>
      <c r="Q474">
        <f t="shared" si="17"/>
        <v>6</v>
      </c>
    </row>
    <row r="475" spans="15:17" x14ac:dyDescent="0.25">
      <c r="O475" s="8">
        <v>8.4</v>
      </c>
      <c r="P475">
        <f t="shared" si="18"/>
        <v>1</v>
      </c>
      <c r="Q475">
        <f t="shared" si="17"/>
        <v>7</v>
      </c>
    </row>
    <row r="476" spans="15:17" x14ac:dyDescent="0.25">
      <c r="O476" s="9">
        <v>8.4</v>
      </c>
      <c r="P476">
        <f t="shared" si="18"/>
        <v>1</v>
      </c>
      <c r="Q476">
        <f t="shared" si="17"/>
        <v>8</v>
      </c>
    </row>
    <row r="477" spans="15:17" x14ac:dyDescent="0.25">
      <c r="O477" s="10">
        <v>8.1999999999999993</v>
      </c>
      <c r="P477">
        <f t="shared" si="18"/>
        <v>1</v>
      </c>
      <c r="Q477">
        <f t="shared" si="17"/>
        <v>9</v>
      </c>
    </row>
    <row r="478" spans="15:17" x14ac:dyDescent="0.25">
      <c r="O478" s="11">
        <v>8.5</v>
      </c>
      <c r="P478">
        <f t="shared" si="18"/>
        <v>0</v>
      </c>
      <c r="Q478">
        <f t="shared" si="17"/>
        <v>0</v>
      </c>
    </row>
    <row r="479" spans="15:17" x14ac:dyDescent="0.25">
      <c r="O479" s="12">
        <v>8.5</v>
      </c>
      <c r="P479">
        <f t="shared" si="18"/>
        <v>1</v>
      </c>
      <c r="Q479">
        <f t="shared" si="17"/>
        <v>1</v>
      </c>
    </row>
    <row r="480" spans="15:17" x14ac:dyDescent="0.25">
      <c r="O480" s="13">
        <v>8.1999999999999993</v>
      </c>
      <c r="P480">
        <f t="shared" si="18"/>
        <v>1</v>
      </c>
      <c r="Q480">
        <f t="shared" si="17"/>
        <v>2</v>
      </c>
    </row>
    <row r="481" spans="15:17" x14ac:dyDescent="0.25">
      <c r="O481" s="14">
        <v>8.4</v>
      </c>
      <c r="P481">
        <f t="shared" si="18"/>
        <v>0</v>
      </c>
      <c r="Q481">
        <f t="shared" si="17"/>
        <v>0</v>
      </c>
    </row>
    <row r="482" spans="15:17" x14ac:dyDescent="0.25">
      <c r="O482" s="15">
        <v>8.6</v>
      </c>
      <c r="P482">
        <f t="shared" si="18"/>
        <v>0</v>
      </c>
      <c r="Q482">
        <f t="shared" si="17"/>
        <v>0</v>
      </c>
    </row>
    <row r="483" spans="15:17" x14ac:dyDescent="0.25">
      <c r="O483" s="16">
        <v>8.9</v>
      </c>
      <c r="P483">
        <f t="shared" si="18"/>
        <v>0</v>
      </c>
      <c r="Q483">
        <f t="shared" si="17"/>
        <v>0</v>
      </c>
    </row>
    <row r="484" spans="15:17" x14ac:dyDescent="0.25">
      <c r="O484" s="17">
        <v>9.3000000000000007</v>
      </c>
      <c r="P484">
        <f t="shared" si="18"/>
        <v>0</v>
      </c>
      <c r="Q484">
        <f t="shared" si="17"/>
        <v>0</v>
      </c>
    </row>
    <row r="485" spans="15:17" x14ac:dyDescent="0.25">
      <c r="O485" s="5">
        <v>1982</v>
      </c>
      <c r="P485" t="str">
        <f t="shared" si="18"/>
        <v xml:space="preserve"> </v>
      </c>
      <c r="Q485">
        <f t="shared" si="17"/>
        <v>0</v>
      </c>
    </row>
    <row r="486" spans="15:17" x14ac:dyDescent="0.25">
      <c r="O486" s="6">
        <v>10.8</v>
      </c>
      <c r="P486">
        <f t="shared" si="18"/>
        <v>0</v>
      </c>
      <c r="Q486">
        <f t="shared" si="17"/>
        <v>0</v>
      </c>
    </row>
    <row r="487" spans="15:17" x14ac:dyDescent="0.25">
      <c r="O487" s="7">
        <v>9.9</v>
      </c>
      <c r="P487">
        <f t="shared" si="18"/>
        <v>1</v>
      </c>
      <c r="Q487">
        <f t="shared" si="17"/>
        <v>1</v>
      </c>
    </row>
    <row r="488" spans="15:17" x14ac:dyDescent="0.25">
      <c r="O488" s="8">
        <v>9.9</v>
      </c>
      <c r="P488">
        <f t="shared" si="18"/>
        <v>1</v>
      </c>
      <c r="Q488">
        <f t="shared" si="17"/>
        <v>2</v>
      </c>
    </row>
    <row r="489" spans="15:17" x14ac:dyDescent="0.25">
      <c r="O489" s="9">
        <v>10.1</v>
      </c>
      <c r="P489">
        <f t="shared" si="18"/>
        <v>0</v>
      </c>
      <c r="Q489">
        <f t="shared" si="17"/>
        <v>0</v>
      </c>
    </row>
    <row r="490" spans="15:17" x14ac:dyDescent="0.25">
      <c r="O490" s="10">
        <v>10.3</v>
      </c>
      <c r="P490">
        <f t="shared" si="18"/>
        <v>0</v>
      </c>
      <c r="Q490">
        <f t="shared" si="17"/>
        <v>0</v>
      </c>
    </row>
    <row r="491" spans="15:17" x14ac:dyDescent="0.25">
      <c r="O491" s="11">
        <v>10.7</v>
      </c>
      <c r="P491">
        <f t="shared" si="18"/>
        <v>0</v>
      </c>
      <c r="Q491">
        <f t="shared" si="17"/>
        <v>0</v>
      </c>
    </row>
    <row r="492" spans="15:17" x14ac:dyDescent="0.25">
      <c r="O492" s="12">
        <v>10.8</v>
      </c>
      <c r="P492">
        <f t="shared" si="18"/>
        <v>0</v>
      </c>
      <c r="Q492">
        <f t="shared" si="17"/>
        <v>0</v>
      </c>
    </row>
    <row r="493" spans="15:17" x14ac:dyDescent="0.25">
      <c r="O493" s="13">
        <v>10.9</v>
      </c>
      <c r="P493">
        <f t="shared" si="18"/>
        <v>0</v>
      </c>
      <c r="Q493">
        <f t="shared" si="17"/>
        <v>0</v>
      </c>
    </row>
    <row r="494" spans="15:17" x14ac:dyDescent="0.25">
      <c r="O494" s="14">
        <v>11.1</v>
      </c>
      <c r="P494">
        <f t="shared" si="18"/>
        <v>0</v>
      </c>
      <c r="Q494">
        <f t="shared" si="17"/>
        <v>0</v>
      </c>
    </row>
    <row r="495" spans="15:17" x14ac:dyDescent="0.25">
      <c r="O495" s="15">
        <v>11.4</v>
      </c>
      <c r="P495">
        <f t="shared" si="18"/>
        <v>0</v>
      </c>
      <c r="Q495">
        <f t="shared" si="17"/>
        <v>0</v>
      </c>
    </row>
    <row r="496" spans="15:17" x14ac:dyDescent="0.25">
      <c r="O496" s="16">
        <v>11.9</v>
      </c>
      <c r="P496">
        <f t="shared" si="18"/>
        <v>0</v>
      </c>
      <c r="Q496">
        <f t="shared" si="17"/>
        <v>0</v>
      </c>
    </row>
    <row r="497" spans="15:17" x14ac:dyDescent="0.25">
      <c r="O497" s="17">
        <v>12.4</v>
      </c>
      <c r="P497">
        <f t="shared" si="18"/>
        <v>0</v>
      </c>
      <c r="Q497">
        <f t="shared" si="17"/>
        <v>0</v>
      </c>
    </row>
    <row r="498" spans="15:17" x14ac:dyDescent="0.25">
      <c r="O498" s="5">
        <v>1983</v>
      </c>
      <c r="P498" t="str">
        <f t="shared" si="18"/>
        <v xml:space="preserve"> </v>
      </c>
      <c r="Q498">
        <f t="shared" si="17"/>
        <v>0</v>
      </c>
    </row>
    <row r="499" spans="15:17" x14ac:dyDescent="0.25">
      <c r="O499" s="6">
        <v>8.3000000000000007</v>
      </c>
      <c r="P499">
        <f t="shared" si="18"/>
        <v>1</v>
      </c>
      <c r="Q499">
        <f t="shared" si="17"/>
        <v>1</v>
      </c>
    </row>
    <row r="500" spans="15:17" x14ac:dyDescent="0.25">
      <c r="O500" s="7">
        <v>11.4</v>
      </c>
      <c r="P500">
        <f t="shared" si="18"/>
        <v>0</v>
      </c>
      <c r="Q500">
        <f t="shared" si="17"/>
        <v>0</v>
      </c>
    </row>
    <row r="501" spans="15:17" x14ac:dyDescent="0.25">
      <c r="O501" s="8">
        <v>11.4</v>
      </c>
      <c r="P501">
        <f t="shared" si="18"/>
        <v>1</v>
      </c>
      <c r="Q501">
        <f t="shared" si="17"/>
        <v>1</v>
      </c>
    </row>
    <row r="502" spans="15:17" x14ac:dyDescent="0.25">
      <c r="O502" s="9">
        <v>11.3</v>
      </c>
      <c r="P502">
        <f t="shared" si="18"/>
        <v>1</v>
      </c>
      <c r="Q502">
        <f t="shared" si="17"/>
        <v>2</v>
      </c>
    </row>
    <row r="503" spans="15:17" x14ac:dyDescent="0.25">
      <c r="O503" s="10">
        <v>11.2</v>
      </c>
      <c r="P503">
        <f t="shared" si="18"/>
        <v>1</v>
      </c>
      <c r="Q503">
        <f t="shared" si="17"/>
        <v>3</v>
      </c>
    </row>
    <row r="504" spans="15:17" x14ac:dyDescent="0.25">
      <c r="O504" s="11">
        <v>11.1</v>
      </c>
      <c r="P504">
        <f t="shared" si="18"/>
        <v>1</v>
      </c>
      <c r="Q504">
        <f t="shared" si="17"/>
        <v>4</v>
      </c>
    </row>
    <row r="505" spans="15:17" x14ac:dyDescent="0.25">
      <c r="O505" s="12">
        <v>11.1</v>
      </c>
      <c r="P505">
        <f t="shared" si="18"/>
        <v>1</v>
      </c>
      <c r="Q505">
        <f t="shared" si="17"/>
        <v>5</v>
      </c>
    </row>
    <row r="506" spans="15:17" x14ac:dyDescent="0.25">
      <c r="O506" s="13">
        <v>10.4</v>
      </c>
      <c r="P506">
        <f t="shared" si="18"/>
        <v>1</v>
      </c>
      <c r="Q506">
        <f t="shared" si="17"/>
        <v>6</v>
      </c>
    </row>
    <row r="507" spans="15:17" x14ac:dyDescent="0.25">
      <c r="O507" s="14">
        <v>10.5</v>
      </c>
      <c r="P507">
        <f t="shared" si="18"/>
        <v>0</v>
      </c>
      <c r="Q507">
        <f t="shared" si="17"/>
        <v>0</v>
      </c>
    </row>
    <row r="508" spans="15:17" x14ac:dyDescent="0.25">
      <c r="O508" s="15">
        <v>10.199999999999999</v>
      </c>
      <c r="P508">
        <f t="shared" si="18"/>
        <v>1</v>
      </c>
      <c r="Q508">
        <f t="shared" si="17"/>
        <v>1</v>
      </c>
    </row>
    <row r="509" spans="15:17" x14ac:dyDescent="0.25">
      <c r="O509" s="16">
        <v>9.8000000000000007</v>
      </c>
      <c r="P509">
        <f t="shared" si="18"/>
        <v>1</v>
      </c>
      <c r="Q509">
        <f t="shared" si="17"/>
        <v>2</v>
      </c>
    </row>
    <row r="510" spans="15:17" x14ac:dyDescent="0.25">
      <c r="O510" s="17">
        <v>9.5</v>
      </c>
      <c r="P510">
        <f t="shared" si="18"/>
        <v>1</v>
      </c>
      <c r="Q510">
        <f t="shared" si="17"/>
        <v>3</v>
      </c>
    </row>
    <row r="511" spans="15:17" x14ac:dyDescent="0.25">
      <c r="O511" s="5">
        <v>1984</v>
      </c>
      <c r="P511" t="str">
        <f t="shared" si="18"/>
        <v xml:space="preserve"> </v>
      </c>
      <c r="Q511">
        <f t="shared" si="17"/>
        <v>3</v>
      </c>
    </row>
    <row r="512" spans="15:17" x14ac:dyDescent="0.25">
      <c r="O512" s="6">
        <v>7.3</v>
      </c>
      <c r="P512">
        <f t="shared" si="18"/>
        <v>1</v>
      </c>
      <c r="Q512">
        <f t="shared" si="17"/>
        <v>4</v>
      </c>
    </row>
    <row r="513" spans="15:17" x14ac:dyDescent="0.25">
      <c r="O513" s="7">
        <v>9</v>
      </c>
      <c r="P513">
        <f t="shared" si="18"/>
        <v>0</v>
      </c>
      <c r="Q513">
        <f t="shared" si="17"/>
        <v>0</v>
      </c>
    </row>
    <row r="514" spans="15:17" x14ac:dyDescent="0.25">
      <c r="O514" s="8">
        <v>8.8000000000000007</v>
      </c>
      <c r="P514">
        <f t="shared" si="18"/>
        <v>1</v>
      </c>
      <c r="Q514">
        <f t="shared" si="17"/>
        <v>1</v>
      </c>
    </row>
    <row r="515" spans="15:17" x14ac:dyDescent="0.25">
      <c r="O515" s="9">
        <v>8.8000000000000007</v>
      </c>
      <c r="P515">
        <f t="shared" si="18"/>
        <v>1</v>
      </c>
      <c r="Q515">
        <f t="shared" si="17"/>
        <v>2</v>
      </c>
    </row>
    <row r="516" spans="15:17" x14ac:dyDescent="0.25">
      <c r="O516" s="10">
        <v>8.6999999999999993</v>
      </c>
      <c r="P516">
        <f t="shared" si="18"/>
        <v>1</v>
      </c>
      <c r="Q516">
        <f t="shared" si="17"/>
        <v>3</v>
      </c>
    </row>
    <row r="517" spans="15:17" x14ac:dyDescent="0.25">
      <c r="O517" s="11">
        <v>8.4</v>
      </c>
      <c r="P517">
        <f t="shared" si="18"/>
        <v>1</v>
      </c>
      <c r="Q517">
        <f t="shared" si="17"/>
        <v>4</v>
      </c>
    </row>
    <row r="518" spans="15:17" x14ac:dyDescent="0.25">
      <c r="O518" s="12">
        <v>8.1999999999999993</v>
      </c>
      <c r="P518">
        <f t="shared" si="18"/>
        <v>1</v>
      </c>
      <c r="Q518">
        <f t="shared" si="17"/>
        <v>5</v>
      </c>
    </row>
    <row r="519" spans="15:17" x14ac:dyDescent="0.25">
      <c r="O519" s="13">
        <v>8.5</v>
      </c>
      <c r="P519">
        <f t="shared" si="18"/>
        <v>0</v>
      </c>
      <c r="Q519">
        <f t="shared" si="17"/>
        <v>0</v>
      </c>
    </row>
    <row r="520" spans="15:17" x14ac:dyDescent="0.25">
      <c r="O520" s="14">
        <v>8.5</v>
      </c>
      <c r="P520">
        <f t="shared" si="18"/>
        <v>1</v>
      </c>
      <c r="Q520">
        <f t="shared" si="17"/>
        <v>1</v>
      </c>
    </row>
    <row r="521" spans="15:17" x14ac:dyDescent="0.25">
      <c r="O521" s="15">
        <v>8.3000000000000007</v>
      </c>
      <c r="P521">
        <f t="shared" si="18"/>
        <v>1</v>
      </c>
      <c r="Q521">
        <f t="shared" si="17"/>
        <v>2</v>
      </c>
    </row>
    <row r="522" spans="15:17" x14ac:dyDescent="0.25">
      <c r="O522" s="16">
        <v>8.4</v>
      </c>
      <c r="P522">
        <f t="shared" si="18"/>
        <v>0</v>
      </c>
      <c r="Q522">
        <f t="shared" si="17"/>
        <v>0</v>
      </c>
    </row>
    <row r="523" spans="15:17" x14ac:dyDescent="0.25">
      <c r="O523" s="17">
        <v>8.1999999999999993</v>
      </c>
      <c r="P523">
        <f t="shared" si="18"/>
        <v>1</v>
      </c>
      <c r="Q523">
        <f t="shared" si="17"/>
        <v>1</v>
      </c>
    </row>
    <row r="524" spans="15:17" x14ac:dyDescent="0.25">
      <c r="O524" s="5">
        <v>1985</v>
      </c>
      <c r="P524" t="str">
        <f t="shared" si="18"/>
        <v xml:space="preserve"> </v>
      </c>
      <c r="Q524">
        <f t="shared" si="17"/>
        <v>1</v>
      </c>
    </row>
    <row r="525" spans="15:17" x14ac:dyDescent="0.25">
      <c r="O525" s="6">
        <v>7</v>
      </c>
      <c r="P525">
        <f t="shared" si="18"/>
        <v>1</v>
      </c>
      <c r="Q525">
        <f t="shared" si="17"/>
        <v>2</v>
      </c>
    </row>
    <row r="526" spans="15:17" x14ac:dyDescent="0.25">
      <c r="O526" s="7">
        <v>8.3000000000000007</v>
      </c>
      <c r="P526">
        <f t="shared" si="18"/>
        <v>0</v>
      </c>
      <c r="Q526">
        <f t="shared" si="17"/>
        <v>0</v>
      </c>
    </row>
    <row r="527" spans="15:17" x14ac:dyDescent="0.25">
      <c r="O527" s="8">
        <v>8.1999999999999993</v>
      </c>
      <c r="P527">
        <f t="shared" si="18"/>
        <v>1</v>
      </c>
      <c r="Q527">
        <f t="shared" si="17"/>
        <v>1</v>
      </c>
    </row>
    <row r="528" spans="15:17" x14ac:dyDescent="0.25">
      <c r="O528" s="9">
        <v>8.1999999999999993</v>
      </c>
      <c r="P528">
        <f t="shared" si="18"/>
        <v>1</v>
      </c>
      <c r="Q528">
        <f t="shared" si="17"/>
        <v>2</v>
      </c>
    </row>
    <row r="529" spans="15:17" x14ac:dyDescent="0.25">
      <c r="O529" s="10">
        <v>8.3000000000000007</v>
      </c>
      <c r="P529">
        <f t="shared" si="18"/>
        <v>0</v>
      </c>
      <c r="Q529">
        <f t="shared" si="17"/>
        <v>0</v>
      </c>
    </row>
    <row r="530" spans="15:17" x14ac:dyDescent="0.25">
      <c r="O530" s="11">
        <v>8.1999999999999993</v>
      </c>
      <c r="P530">
        <f t="shared" si="18"/>
        <v>1</v>
      </c>
      <c r="Q530">
        <f t="shared" ref="Q530:Q593" si="19">IF(P530=" ",Q529,IF(P530=1,Q529+1,0))</f>
        <v>1</v>
      </c>
    </row>
    <row r="531" spans="15:17" x14ac:dyDescent="0.25">
      <c r="O531" s="12">
        <v>8.4</v>
      </c>
      <c r="P531">
        <f t="shared" ref="P531:P594" si="20">IF(O531&gt;1000," ",IF(P530=" ",IF(O531&lt;=O529,1,0),IF(O531&lt;=O530,1,0)))</f>
        <v>0</v>
      </c>
      <c r="Q531">
        <f t="shared" si="19"/>
        <v>0</v>
      </c>
    </row>
    <row r="532" spans="15:17" x14ac:dyDescent="0.25">
      <c r="O532" s="13">
        <v>8.4</v>
      </c>
      <c r="P532">
        <f t="shared" si="20"/>
        <v>1</v>
      </c>
      <c r="Q532">
        <f t="shared" si="19"/>
        <v>1</v>
      </c>
    </row>
    <row r="533" spans="15:17" x14ac:dyDescent="0.25">
      <c r="O533" s="14">
        <v>8.1</v>
      </c>
      <c r="P533">
        <f t="shared" si="20"/>
        <v>1</v>
      </c>
      <c r="Q533">
        <f t="shared" si="19"/>
        <v>2</v>
      </c>
    </row>
    <row r="534" spans="15:17" x14ac:dyDescent="0.25">
      <c r="O534" s="15">
        <v>8.1</v>
      </c>
      <c r="P534">
        <f t="shared" si="20"/>
        <v>1</v>
      </c>
      <c r="Q534">
        <f t="shared" si="19"/>
        <v>3</v>
      </c>
    </row>
    <row r="535" spans="15:17" x14ac:dyDescent="0.25">
      <c r="O535" s="16">
        <v>8.1</v>
      </c>
      <c r="P535">
        <f t="shared" si="20"/>
        <v>1</v>
      </c>
      <c r="Q535">
        <f t="shared" si="19"/>
        <v>4</v>
      </c>
    </row>
    <row r="536" spans="15:17" x14ac:dyDescent="0.25">
      <c r="O536" s="17">
        <v>8</v>
      </c>
      <c r="P536">
        <f t="shared" si="20"/>
        <v>1</v>
      </c>
      <c r="Q536">
        <f t="shared" si="19"/>
        <v>5</v>
      </c>
    </row>
    <row r="537" spans="15:17" x14ac:dyDescent="0.25">
      <c r="O537" s="5">
        <v>1986</v>
      </c>
      <c r="P537" t="str">
        <f t="shared" si="20"/>
        <v xml:space="preserve"> </v>
      </c>
      <c r="Q537">
        <f t="shared" si="19"/>
        <v>5</v>
      </c>
    </row>
    <row r="538" spans="15:17" x14ac:dyDescent="0.25">
      <c r="O538" s="6">
        <v>6.6</v>
      </c>
      <c r="P538">
        <f t="shared" si="20"/>
        <v>1</v>
      </c>
      <c r="Q538">
        <f t="shared" si="19"/>
        <v>6</v>
      </c>
    </row>
    <row r="539" spans="15:17" x14ac:dyDescent="0.25">
      <c r="O539" s="7">
        <v>7.7</v>
      </c>
      <c r="P539">
        <f t="shared" si="20"/>
        <v>0</v>
      </c>
      <c r="Q539">
        <f t="shared" si="19"/>
        <v>0</v>
      </c>
    </row>
    <row r="540" spans="15:17" x14ac:dyDescent="0.25">
      <c r="O540" s="8">
        <v>8.1999999999999993</v>
      </c>
      <c r="P540">
        <f t="shared" si="20"/>
        <v>0</v>
      </c>
      <c r="Q540">
        <f t="shared" si="19"/>
        <v>0</v>
      </c>
    </row>
    <row r="541" spans="15:17" x14ac:dyDescent="0.25">
      <c r="O541" s="9">
        <v>8.1999999999999993</v>
      </c>
      <c r="P541">
        <f t="shared" si="20"/>
        <v>1</v>
      </c>
      <c r="Q541">
        <f t="shared" si="19"/>
        <v>1</v>
      </c>
    </row>
    <row r="542" spans="15:17" x14ac:dyDescent="0.25">
      <c r="O542" s="10">
        <v>8.1</v>
      </c>
      <c r="P542">
        <f t="shared" si="20"/>
        <v>1</v>
      </c>
      <c r="Q542">
        <f t="shared" si="19"/>
        <v>2</v>
      </c>
    </row>
    <row r="543" spans="15:17" x14ac:dyDescent="0.25">
      <c r="O543" s="11">
        <v>8.1999999999999993</v>
      </c>
      <c r="P543">
        <f t="shared" si="20"/>
        <v>0</v>
      </c>
      <c r="Q543">
        <f t="shared" si="19"/>
        <v>0</v>
      </c>
    </row>
    <row r="544" spans="15:17" x14ac:dyDescent="0.25">
      <c r="O544" s="12">
        <v>8.1999999999999993</v>
      </c>
      <c r="P544">
        <f t="shared" si="20"/>
        <v>1</v>
      </c>
      <c r="Q544">
        <f t="shared" si="19"/>
        <v>1</v>
      </c>
    </row>
    <row r="545" spans="15:17" x14ac:dyDescent="0.25">
      <c r="O545" s="13">
        <v>8</v>
      </c>
      <c r="P545">
        <f t="shared" si="20"/>
        <v>1</v>
      </c>
      <c r="Q545">
        <f t="shared" si="19"/>
        <v>2</v>
      </c>
    </row>
    <row r="546" spans="15:17" x14ac:dyDescent="0.25">
      <c r="O546" s="14">
        <v>7.9</v>
      </c>
      <c r="P546">
        <f t="shared" si="20"/>
        <v>1</v>
      </c>
      <c r="Q546">
        <f t="shared" si="19"/>
        <v>3</v>
      </c>
    </row>
    <row r="547" spans="15:17" x14ac:dyDescent="0.25">
      <c r="O547" s="15">
        <v>8</v>
      </c>
      <c r="P547">
        <f t="shared" si="20"/>
        <v>0</v>
      </c>
      <c r="Q547">
        <f t="shared" si="19"/>
        <v>0</v>
      </c>
    </row>
    <row r="548" spans="15:17" x14ac:dyDescent="0.25">
      <c r="O548" s="16">
        <v>8</v>
      </c>
      <c r="P548">
        <f t="shared" si="20"/>
        <v>1</v>
      </c>
      <c r="Q548">
        <f t="shared" si="19"/>
        <v>1</v>
      </c>
    </row>
    <row r="549" spans="15:17" x14ac:dyDescent="0.25">
      <c r="O549" s="17">
        <v>7.9</v>
      </c>
      <c r="P549">
        <f t="shared" si="20"/>
        <v>1</v>
      </c>
      <c r="Q549">
        <f t="shared" si="19"/>
        <v>2</v>
      </c>
    </row>
    <row r="550" spans="15:17" x14ac:dyDescent="0.25">
      <c r="O550" s="5">
        <v>1987</v>
      </c>
      <c r="P550" t="str">
        <f t="shared" si="20"/>
        <v xml:space="preserve"> </v>
      </c>
      <c r="Q550">
        <f t="shared" si="19"/>
        <v>2</v>
      </c>
    </row>
    <row r="551" spans="15:17" x14ac:dyDescent="0.25">
      <c r="O551" s="6">
        <v>5.7</v>
      </c>
      <c r="P551">
        <f t="shared" si="20"/>
        <v>1</v>
      </c>
      <c r="Q551">
        <f t="shared" si="19"/>
        <v>3</v>
      </c>
    </row>
    <row r="552" spans="15:17" x14ac:dyDescent="0.25">
      <c r="O552" s="7">
        <v>7.6</v>
      </c>
      <c r="P552">
        <f t="shared" si="20"/>
        <v>0</v>
      </c>
      <c r="Q552">
        <f t="shared" si="19"/>
        <v>0</v>
      </c>
    </row>
    <row r="553" spans="15:17" x14ac:dyDescent="0.25">
      <c r="O553" s="8">
        <v>7.6</v>
      </c>
      <c r="P553">
        <f t="shared" si="20"/>
        <v>1</v>
      </c>
      <c r="Q553">
        <f t="shared" si="19"/>
        <v>1</v>
      </c>
    </row>
    <row r="554" spans="15:17" x14ac:dyDescent="0.25">
      <c r="O554" s="9">
        <v>7.6</v>
      </c>
      <c r="P554">
        <f t="shared" si="20"/>
        <v>1</v>
      </c>
      <c r="Q554">
        <f t="shared" si="19"/>
        <v>2</v>
      </c>
    </row>
    <row r="555" spans="15:17" x14ac:dyDescent="0.25">
      <c r="O555" s="10">
        <v>7.3</v>
      </c>
      <c r="P555">
        <f t="shared" si="20"/>
        <v>1</v>
      </c>
      <c r="Q555">
        <f t="shared" si="19"/>
        <v>3</v>
      </c>
    </row>
    <row r="556" spans="15:17" x14ac:dyDescent="0.25">
      <c r="O556" s="11">
        <v>7.3</v>
      </c>
      <c r="P556">
        <f t="shared" si="20"/>
        <v>1</v>
      </c>
      <c r="Q556">
        <f t="shared" si="19"/>
        <v>4</v>
      </c>
    </row>
    <row r="557" spans="15:17" x14ac:dyDescent="0.25">
      <c r="O557" s="12">
        <v>7.2</v>
      </c>
      <c r="P557">
        <f t="shared" si="20"/>
        <v>1</v>
      </c>
      <c r="Q557">
        <f t="shared" si="19"/>
        <v>5</v>
      </c>
    </row>
    <row r="558" spans="15:17" x14ac:dyDescent="0.25">
      <c r="O558" s="13">
        <v>7.1</v>
      </c>
      <c r="P558">
        <f t="shared" si="20"/>
        <v>1</v>
      </c>
      <c r="Q558">
        <f t="shared" si="19"/>
        <v>6</v>
      </c>
    </row>
    <row r="559" spans="15:17" x14ac:dyDescent="0.25">
      <c r="O559" s="14">
        <v>7</v>
      </c>
      <c r="P559">
        <f t="shared" si="20"/>
        <v>1</v>
      </c>
      <c r="Q559">
        <f t="shared" si="19"/>
        <v>7</v>
      </c>
    </row>
    <row r="560" spans="15:17" x14ac:dyDescent="0.25">
      <c r="O560" s="15">
        <v>6.9</v>
      </c>
      <c r="P560">
        <f t="shared" si="20"/>
        <v>1</v>
      </c>
      <c r="Q560">
        <f t="shared" si="19"/>
        <v>8</v>
      </c>
    </row>
    <row r="561" spans="15:17" x14ac:dyDescent="0.25">
      <c r="O561" s="16">
        <v>7</v>
      </c>
      <c r="P561">
        <f t="shared" si="20"/>
        <v>0</v>
      </c>
      <c r="Q561">
        <f t="shared" si="19"/>
        <v>0</v>
      </c>
    </row>
    <row r="562" spans="15:17" x14ac:dyDescent="0.25">
      <c r="O562" s="17">
        <v>6.8</v>
      </c>
      <c r="P562">
        <f t="shared" si="20"/>
        <v>1</v>
      </c>
      <c r="Q562">
        <f t="shared" si="19"/>
        <v>1</v>
      </c>
    </row>
    <row r="563" spans="15:17" x14ac:dyDescent="0.25">
      <c r="O563" s="5">
        <v>1988</v>
      </c>
      <c r="P563" t="str">
        <f t="shared" si="20"/>
        <v xml:space="preserve"> </v>
      </c>
      <c r="Q563">
        <f t="shared" si="19"/>
        <v>1</v>
      </c>
    </row>
    <row r="564" spans="15:17" x14ac:dyDescent="0.25">
      <c r="O564" s="6">
        <v>5.3</v>
      </c>
      <c r="P564">
        <f t="shared" si="20"/>
        <v>1</v>
      </c>
      <c r="Q564">
        <f t="shared" si="19"/>
        <v>2</v>
      </c>
    </row>
    <row r="565" spans="15:17" x14ac:dyDescent="0.25">
      <c r="O565" s="7">
        <v>6.7</v>
      </c>
      <c r="P565">
        <f t="shared" si="20"/>
        <v>0</v>
      </c>
      <c r="Q565">
        <f t="shared" si="19"/>
        <v>0</v>
      </c>
    </row>
    <row r="566" spans="15:17" x14ac:dyDescent="0.25">
      <c r="O566" s="8">
        <v>6.7</v>
      </c>
      <c r="P566">
        <f t="shared" si="20"/>
        <v>1</v>
      </c>
      <c r="Q566">
        <f t="shared" si="19"/>
        <v>1</v>
      </c>
    </row>
    <row r="567" spans="15:17" x14ac:dyDescent="0.25">
      <c r="O567" s="9">
        <v>6.7</v>
      </c>
      <c r="P567">
        <f t="shared" si="20"/>
        <v>1</v>
      </c>
      <c r="Q567">
        <f t="shared" si="19"/>
        <v>2</v>
      </c>
    </row>
    <row r="568" spans="15:17" x14ac:dyDescent="0.25">
      <c r="O568" s="10">
        <v>6.4</v>
      </c>
      <c r="P568">
        <f t="shared" si="20"/>
        <v>1</v>
      </c>
      <c r="Q568">
        <f t="shared" si="19"/>
        <v>3</v>
      </c>
    </row>
    <row r="569" spans="15:17" x14ac:dyDescent="0.25">
      <c r="O569" s="11">
        <v>6.6</v>
      </c>
      <c r="P569">
        <f t="shared" si="20"/>
        <v>0</v>
      </c>
      <c r="Q569">
        <f t="shared" si="19"/>
        <v>0</v>
      </c>
    </row>
    <row r="570" spans="15:17" x14ac:dyDescent="0.25">
      <c r="O570" s="12">
        <v>6.4</v>
      </c>
      <c r="P570">
        <f t="shared" si="20"/>
        <v>1</v>
      </c>
      <c r="Q570">
        <f t="shared" si="19"/>
        <v>1</v>
      </c>
    </row>
    <row r="571" spans="15:17" x14ac:dyDescent="0.25">
      <c r="O571" s="13">
        <v>6.4</v>
      </c>
      <c r="P571">
        <f t="shared" si="20"/>
        <v>1</v>
      </c>
      <c r="Q571">
        <f t="shared" si="19"/>
        <v>2</v>
      </c>
    </row>
    <row r="572" spans="15:17" x14ac:dyDescent="0.25">
      <c r="O572" s="14">
        <v>6.6</v>
      </c>
      <c r="P572">
        <f t="shared" si="20"/>
        <v>0</v>
      </c>
      <c r="Q572">
        <f t="shared" si="19"/>
        <v>0</v>
      </c>
    </row>
    <row r="573" spans="15:17" x14ac:dyDescent="0.25">
      <c r="O573" s="15">
        <v>6.4</v>
      </c>
      <c r="P573">
        <f t="shared" si="20"/>
        <v>1</v>
      </c>
      <c r="Q573">
        <f t="shared" si="19"/>
        <v>1</v>
      </c>
    </row>
    <row r="574" spans="15:17" x14ac:dyDescent="0.25">
      <c r="O574" s="16">
        <v>6.4</v>
      </c>
      <c r="P574">
        <f t="shared" si="20"/>
        <v>1</v>
      </c>
      <c r="Q574">
        <f t="shared" si="19"/>
        <v>2</v>
      </c>
    </row>
    <row r="575" spans="15:17" x14ac:dyDescent="0.25">
      <c r="O575" s="17">
        <v>6.3</v>
      </c>
      <c r="P575">
        <f t="shared" si="20"/>
        <v>1</v>
      </c>
      <c r="Q575">
        <f t="shared" si="19"/>
        <v>3</v>
      </c>
    </row>
    <row r="576" spans="15:17" x14ac:dyDescent="0.25">
      <c r="O576" s="5">
        <v>1989</v>
      </c>
      <c r="P576" t="str">
        <f t="shared" si="20"/>
        <v xml:space="preserve"> </v>
      </c>
      <c r="Q576">
        <f t="shared" si="19"/>
        <v>3</v>
      </c>
    </row>
    <row r="577" spans="15:17" x14ac:dyDescent="0.25">
      <c r="O577" s="6">
        <v>5.4</v>
      </c>
      <c r="P577">
        <f t="shared" si="20"/>
        <v>1</v>
      </c>
      <c r="Q577">
        <f t="shared" si="19"/>
        <v>4</v>
      </c>
    </row>
    <row r="578" spans="15:17" x14ac:dyDescent="0.25">
      <c r="O578" s="7">
        <v>6.4</v>
      </c>
      <c r="P578">
        <f t="shared" si="20"/>
        <v>0</v>
      </c>
      <c r="Q578">
        <f t="shared" si="19"/>
        <v>0</v>
      </c>
    </row>
    <row r="579" spans="15:17" x14ac:dyDescent="0.25">
      <c r="O579" s="8">
        <v>6.2</v>
      </c>
      <c r="P579">
        <f t="shared" si="20"/>
        <v>1</v>
      </c>
      <c r="Q579">
        <f t="shared" si="19"/>
        <v>1</v>
      </c>
    </row>
    <row r="580" spans="15:17" x14ac:dyDescent="0.25">
      <c r="O580" s="9">
        <v>6</v>
      </c>
      <c r="P580">
        <f t="shared" si="20"/>
        <v>1</v>
      </c>
      <c r="Q580">
        <f t="shared" si="19"/>
        <v>2</v>
      </c>
    </row>
    <row r="581" spans="15:17" x14ac:dyDescent="0.25">
      <c r="O581" s="10">
        <v>6.2</v>
      </c>
      <c r="P581">
        <f t="shared" si="20"/>
        <v>0</v>
      </c>
      <c r="Q581">
        <f t="shared" si="19"/>
        <v>0</v>
      </c>
    </row>
    <row r="582" spans="15:17" x14ac:dyDescent="0.25">
      <c r="O582" s="11">
        <v>6.2</v>
      </c>
      <c r="P582">
        <f t="shared" si="20"/>
        <v>1</v>
      </c>
      <c r="Q582">
        <f t="shared" si="19"/>
        <v>1</v>
      </c>
    </row>
    <row r="583" spans="15:17" x14ac:dyDescent="0.25">
      <c r="O583" s="12">
        <v>6.3</v>
      </c>
      <c r="P583">
        <f t="shared" si="20"/>
        <v>0</v>
      </c>
      <c r="Q583">
        <f t="shared" si="19"/>
        <v>0</v>
      </c>
    </row>
    <row r="584" spans="15:17" x14ac:dyDescent="0.25">
      <c r="O584" s="13">
        <v>6.2</v>
      </c>
      <c r="P584">
        <f t="shared" si="20"/>
        <v>1</v>
      </c>
      <c r="Q584">
        <f t="shared" si="19"/>
        <v>1</v>
      </c>
    </row>
    <row r="585" spans="15:17" x14ac:dyDescent="0.25">
      <c r="O585" s="14">
        <v>6.2</v>
      </c>
      <c r="P585">
        <f t="shared" si="20"/>
        <v>1</v>
      </c>
      <c r="Q585">
        <f t="shared" si="19"/>
        <v>2</v>
      </c>
    </row>
    <row r="586" spans="15:17" x14ac:dyDescent="0.25">
      <c r="O586" s="15">
        <v>6.3</v>
      </c>
      <c r="P586">
        <f t="shared" si="20"/>
        <v>0</v>
      </c>
      <c r="Q586">
        <f t="shared" si="19"/>
        <v>0</v>
      </c>
    </row>
    <row r="587" spans="15:17" x14ac:dyDescent="0.25">
      <c r="O587" s="16">
        <v>6.3</v>
      </c>
      <c r="P587">
        <f t="shared" si="20"/>
        <v>1</v>
      </c>
      <c r="Q587">
        <f t="shared" si="19"/>
        <v>1</v>
      </c>
    </row>
    <row r="588" spans="15:17" x14ac:dyDescent="0.25">
      <c r="O588" s="17">
        <v>6.4</v>
      </c>
      <c r="P588">
        <f t="shared" si="20"/>
        <v>0</v>
      </c>
      <c r="Q588">
        <f t="shared" si="19"/>
        <v>0</v>
      </c>
    </row>
    <row r="589" spans="15:17" x14ac:dyDescent="0.25">
      <c r="O589" s="5">
        <v>1990</v>
      </c>
      <c r="P589" t="str">
        <f t="shared" si="20"/>
        <v xml:space="preserve"> </v>
      </c>
      <c r="Q589">
        <f t="shared" si="19"/>
        <v>0</v>
      </c>
    </row>
    <row r="590" spans="15:17" x14ac:dyDescent="0.25">
      <c r="O590" s="6">
        <v>6.3</v>
      </c>
      <c r="P590">
        <f t="shared" si="20"/>
        <v>1</v>
      </c>
      <c r="Q590">
        <f t="shared" si="19"/>
        <v>1</v>
      </c>
    </row>
    <row r="591" spans="15:17" x14ac:dyDescent="0.25">
      <c r="O591" s="7">
        <v>6.4</v>
      </c>
      <c r="P591">
        <f t="shared" si="20"/>
        <v>0</v>
      </c>
      <c r="Q591">
        <f t="shared" si="19"/>
        <v>0</v>
      </c>
    </row>
    <row r="592" spans="15:17" x14ac:dyDescent="0.25">
      <c r="O592" s="8">
        <v>6.3</v>
      </c>
      <c r="P592">
        <f t="shared" si="20"/>
        <v>1</v>
      </c>
      <c r="Q592">
        <f t="shared" si="19"/>
        <v>1</v>
      </c>
    </row>
    <row r="593" spans="15:17" x14ac:dyDescent="0.25">
      <c r="O593" s="9">
        <v>6.2</v>
      </c>
      <c r="P593">
        <f t="shared" si="20"/>
        <v>1</v>
      </c>
      <c r="Q593">
        <f t="shared" si="19"/>
        <v>2</v>
      </c>
    </row>
    <row r="594" spans="15:17" x14ac:dyDescent="0.25">
      <c r="O594" s="10">
        <v>6.4</v>
      </c>
      <c r="P594">
        <f t="shared" si="20"/>
        <v>0</v>
      </c>
      <c r="Q594">
        <f t="shared" ref="Q594:Q657" si="21">IF(P594=" ",Q593,IF(P594=1,Q593+1,0))</f>
        <v>0</v>
      </c>
    </row>
    <row r="595" spans="15:17" x14ac:dyDescent="0.25">
      <c r="O595" s="11">
        <v>6.4</v>
      </c>
      <c r="P595">
        <f t="shared" ref="P595:P658" si="22">IF(O595&gt;1000," ",IF(P594=" ",IF(O595&lt;=O593,1,0),IF(O595&lt;=O594,1,0)))</f>
        <v>1</v>
      </c>
      <c r="Q595">
        <f t="shared" si="21"/>
        <v>1</v>
      </c>
    </row>
    <row r="596" spans="15:17" x14ac:dyDescent="0.25">
      <c r="O596" s="12">
        <v>6.2</v>
      </c>
      <c r="P596">
        <f t="shared" si="22"/>
        <v>1</v>
      </c>
      <c r="Q596">
        <f t="shared" si="21"/>
        <v>2</v>
      </c>
    </row>
    <row r="597" spans="15:17" x14ac:dyDescent="0.25">
      <c r="O597" s="13">
        <v>6.5</v>
      </c>
      <c r="P597">
        <f t="shared" si="22"/>
        <v>0</v>
      </c>
      <c r="Q597">
        <f t="shared" si="21"/>
        <v>0</v>
      </c>
    </row>
    <row r="598" spans="15:17" x14ac:dyDescent="0.25">
      <c r="O598" s="14">
        <v>6.7</v>
      </c>
      <c r="P598">
        <f t="shared" si="22"/>
        <v>0</v>
      </c>
      <c r="Q598">
        <f t="shared" si="21"/>
        <v>0</v>
      </c>
    </row>
    <row r="599" spans="15:17" x14ac:dyDescent="0.25">
      <c r="O599" s="15">
        <v>6.9</v>
      </c>
      <c r="P599">
        <f t="shared" si="22"/>
        <v>0</v>
      </c>
      <c r="Q599">
        <f t="shared" si="21"/>
        <v>0</v>
      </c>
    </row>
    <row r="600" spans="15:17" x14ac:dyDescent="0.25">
      <c r="O600" s="16">
        <v>6.9</v>
      </c>
      <c r="P600">
        <f t="shared" si="22"/>
        <v>1</v>
      </c>
      <c r="Q600">
        <f t="shared" si="21"/>
        <v>1</v>
      </c>
    </row>
    <row r="601" spans="15:17" x14ac:dyDescent="0.25">
      <c r="O601" s="17">
        <v>7.2</v>
      </c>
      <c r="P601">
        <f t="shared" si="22"/>
        <v>0</v>
      </c>
      <c r="Q601">
        <f t="shared" si="21"/>
        <v>0</v>
      </c>
    </row>
    <row r="602" spans="15:17" x14ac:dyDescent="0.25">
      <c r="O602" s="5">
        <v>1991</v>
      </c>
      <c r="P602" t="str">
        <f t="shared" si="22"/>
        <v xml:space="preserve"> </v>
      </c>
      <c r="Q602">
        <f t="shared" si="21"/>
        <v>0</v>
      </c>
    </row>
    <row r="603" spans="15:17" x14ac:dyDescent="0.25">
      <c r="O603" s="6">
        <v>7.3</v>
      </c>
      <c r="P603">
        <f t="shared" si="22"/>
        <v>0</v>
      </c>
      <c r="Q603">
        <f t="shared" si="21"/>
        <v>0</v>
      </c>
    </row>
    <row r="604" spans="15:17" x14ac:dyDescent="0.25">
      <c r="O604" s="7">
        <v>7.4</v>
      </c>
      <c r="P604">
        <f t="shared" si="22"/>
        <v>0</v>
      </c>
      <c r="Q604">
        <f t="shared" si="21"/>
        <v>0</v>
      </c>
    </row>
    <row r="605" spans="15:17" x14ac:dyDescent="0.25">
      <c r="O605" s="8">
        <v>7.6</v>
      </c>
      <c r="P605">
        <f t="shared" si="22"/>
        <v>0</v>
      </c>
      <c r="Q605">
        <f t="shared" si="21"/>
        <v>0</v>
      </c>
    </row>
    <row r="606" spans="15:17" x14ac:dyDescent="0.25">
      <c r="O606" s="9">
        <v>7.8</v>
      </c>
      <c r="P606">
        <f t="shared" si="22"/>
        <v>0</v>
      </c>
      <c r="Q606">
        <f t="shared" si="21"/>
        <v>0</v>
      </c>
    </row>
    <row r="607" spans="15:17" x14ac:dyDescent="0.25">
      <c r="O607" s="10">
        <v>7.7</v>
      </c>
      <c r="P607">
        <f t="shared" si="22"/>
        <v>1</v>
      </c>
      <c r="Q607">
        <f t="shared" si="21"/>
        <v>1</v>
      </c>
    </row>
    <row r="608" spans="15:17" x14ac:dyDescent="0.25">
      <c r="O608" s="11">
        <v>7.9</v>
      </c>
      <c r="P608">
        <f t="shared" si="22"/>
        <v>0</v>
      </c>
      <c r="Q608">
        <f t="shared" si="21"/>
        <v>0</v>
      </c>
    </row>
    <row r="609" spans="15:17" x14ac:dyDescent="0.25">
      <c r="O609" s="12">
        <v>7.9</v>
      </c>
      <c r="P609">
        <f t="shared" si="22"/>
        <v>1</v>
      </c>
      <c r="Q609">
        <f t="shared" si="21"/>
        <v>1</v>
      </c>
    </row>
    <row r="610" spans="15:17" x14ac:dyDescent="0.25">
      <c r="O610" s="13">
        <v>7.8</v>
      </c>
      <c r="P610">
        <f t="shared" si="22"/>
        <v>1</v>
      </c>
      <c r="Q610">
        <f t="shared" si="21"/>
        <v>2</v>
      </c>
    </row>
    <row r="611" spans="15:17" x14ac:dyDescent="0.25">
      <c r="O611" s="14">
        <v>7.9</v>
      </c>
      <c r="P611">
        <f t="shared" si="22"/>
        <v>0</v>
      </c>
      <c r="Q611">
        <f t="shared" si="21"/>
        <v>0</v>
      </c>
    </row>
    <row r="612" spans="15:17" x14ac:dyDescent="0.25">
      <c r="O612" s="15">
        <v>7.9</v>
      </c>
      <c r="P612">
        <f t="shared" si="22"/>
        <v>1</v>
      </c>
      <c r="Q612">
        <f t="shared" si="21"/>
        <v>1</v>
      </c>
    </row>
    <row r="613" spans="15:17" x14ac:dyDescent="0.25">
      <c r="O613" s="16">
        <v>8</v>
      </c>
      <c r="P613">
        <f t="shared" si="22"/>
        <v>0</v>
      </c>
      <c r="Q613">
        <f t="shared" si="21"/>
        <v>0</v>
      </c>
    </row>
    <row r="614" spans="15:17" x14ac:dyDescent="0.25">
      <c r="O614" s="17">
        <v>8</v>
      </c>
      <c r="P614">
        <f t="shared" si="22"/>
        <v>1</v>
      </c>
      <c r="Q614">
        <f t="shared" si="21"/>
        <v>1</v>
      </c>
    </row>
    <row r="615" spans="15:17" x14ac:dyDescent="0.25">
      <c r="O615" s="5">
        <v>1992</v>
      </c>
      <c r="P615" t="str">
        <f t="shared" si="22"/>
        <v xml:space="preserve"> </v>
      </c>
      <c r="Q615">
        <f t="shared" si="21"/>
        <v>1</v>
      </c>
    </row>
    <row r="616" spans="15:17" x14ac:dyDescent="0.25">
      <c r="O616" s="6">
        <v>7.4</v>
      </c>
      <c r="P616">
        <f t="shared" si="22"/>
        <v>1</v>
      </c>
      <c r="Q616">
        <f t="shared" si="21"/>
        <v>2</v>
      </c>
    </row>
    <row r="617" spans="15:17" x14ac:dyDescent="0.25">
      <c r="O617" s="7">
        <v>8.3000000000000007</v>
      </c>
      <c r="P617">
        <f t="shared" si="22"/>
        <v>0</v>
      </c>
      <c r="Q617">
        <f t="shared" si="21"/>
        <v>0</v>
      </c>
    </row>
    <row r="618" spans="15:17" x14ac:dyDescent="0.25">
      <c r="O618" s="8">
        <v>8.4</v>
      </c>
      <c r="P618">
        <f t="shared" si="22"/>
        <v>0</v>
      </c>
      <c r="Q618">
        <f t="shared" si="21"/>
        <v>0</v>
      </c>
    </row>
    <row r="619" spans="15:17" x14ac:dyDescent="0.25">
      <c r="O619" s="9">
        <v>8.4</v>
      </c>
      <c r="P619">
        <f t="shared" si="22"/>
        <v>1</v>
      </c>
      <c r="Q619">
        <f t="shared" si="21"/>
        <v>1</v>
      </c>
    </row>
    <row r="620" spans="15:17" x14ac:dyDescent="0.25">
      <c r="O620" s="10">
        <v>8.4</v>
      </c>
      <c r="P620">
        <f t="shared" si="22"/>
        <v>1</v>
      </c>
      <c r="Q620">
        <f t="shared" si="21"/>
        <v>2</v>
      </c>
    </row>
    <row r="621" spans="15:17" x14ac:dyDescent="0.25">
      <c r="O621" s="11">
        <v>8.6</v>
      </c>
      <c r="P621">
        <f t="shared" si="22"/>
        <v>0</v>
      </c>
      <c r="Q621">
        <f t="shared" si="21"/>
        <v>0</v>
      </c>
    </row>
    <row r="622" spans="15:17" x14ac:dyDescent="0.25">
      <c r="O622" s="12">
        <v>8.8000000000000007</v>
      </c>
      <c r="P622">
        <f t="shared" si="22"/>
        <v>0</v>
      </c>
      <c r="Q622">
        <f t="shared" si="21"/>
        <v>0</v>
      </c>
    </row>
    <row r="623" spans="15:17" x14ac:dyDescent="0.25">
      <c r="O623" s="13">
        <v>8.6999999999999993</v>
      </c>
      <c r="P623">
        <f t="shared" si="22"/>
        <v>1</v>
      </c>
      <c r="Q623">
        <f t="shared" si="21"/>
        <v>1</v>
      </c>
    </row>
    <row r="624" spans="15:17" x14ac:dyDescent="0.25">
      <c r="O624" s="14">
        <v>8.6</v>
      </c>
      <c r="P624">
        <f t="shared" si="22"/>
        <v>1</v>
      </c>
      <c r="Q624">
        <f t="shared" si="21"/>
        <v>2</v>
      </c>
    </row>
    <row r="625" spans="15:17" x14ac:dyDescent="0.25">
      <c r="O625" s="15">
        <v>8.6</v>
      </c>
      <c r="P625">
        <f t="shared" si="22"/>
        <v>1</v>
      </c>
      <c r="Q625">
        <f t="shared" si="21"/>
        <v>3</v>
      </c>
    </row>
    <row r="626" spans="15:17" x14ac:dyDescent="0.25">
      <c r="O626" s="16">
        <v>8.3000000000000007</v>
      </c>
      <c r="P626">
        <f t="shared" si="22"/>
        <v>1</v>
      </c>
      <c r="Q626">
        <f t="shared" si="21"/>
        <v>4</v>
      </c>
    </row>
    <row r="627" spans="15:17" x14ac:dyDescent="0.25">
      <c r="O627" s="17">
        <v>8.4</v>
      </c>
      <c r="P627">
        <f t="shared" si="22"/>
        <v>0</v>
      </c>
      <c r="Q627">
        <f t="shared" si="21"/>
        <v>0</v>
      </c>
    </row>
    <row r="628" spans="15:17" x14ac:dyDescent="0.25">
      <c r="O628" s="5">
        <v>1993</v>
      </c>
      <c r="P628" t="str">
        <f t="shared" si="22"/>
        <v xml:space="preserve"> </v>
      </c>
      <c r="Q628">
        <f t="shared" si="21"/>
        <v>0</v>
      </c>
    </row>
    <row r="629" spans="15:17" x14ac:dyDescent="0.25">
      <c r="O629" s="6">
        <v>6.5</v>
      </c>
      <c r="P629">
        <f t="shared" si="22"/>
        <v>1</v>
      </c>
      <c r="Q629">
        <f t="shared" si="21"/>
        <v>1</v>
      </c>
    </row>
    <row r="630" spans="15:17" x14ac:dyDescent="0.25">
      <c r="O630" s="7">
        <v>8.3000000000000007</v>
      </c>
      <c r="P630">
        <f t="shared" si="22"/>
        <v>0</v>
      </c>
      <c r="Q630">
        <f t="shared" si="21"/>
        <v>0</v>
      </c>
    </row>
    <row r="631" spans="15:17" x14ac:dyDescent="0.25">
      <c r="O631" s="8">
        <v>8.1</v>
      </c>
      <c r="P631">
        <f t="shared" si="22"/>
        <v>1</v>
      </c>
      <c r="Q631">
        <f t="shared" si="21"/>
        <v>1</v>
      </c>
    </row>
    <row r="632" spans="15:17" x14ac:dyDescent="0.25">
      <c r="O632" s="9">
        <v>8</v>
      </c>
      <c r="P632">
        <f t="shared" si="22"/>
        <v>1</v>
      </c>
      <c r="Q632">
        <f t="shared" si="21"/>
        <v>2</v>
      </c>
    </row>
    <row r="633" spans="15:17" x14ac:dyDescent="0.25">
      <c r="O633" s="10">
        <v>8.1</v>
      </c>
      <c r="P633">
        <f t="shared" si="22"/>
        <v>0</v>
      </c>
      <c r="Q633">
        <f t="shared" si="21"/>
        <v>0</v>
      </c>
    </row>
    <row r="634" spans="15:17" x14ac:dyDescent="0.25">
      <c r="O634" s="11">
        <v>8.1</v>
      </c>
      <c r="P634">
        <f t="shared" si="22"/>
        <v>1</v>
      </c>
      <c r="Q634">
        <f t="shared" si="21"/>
        <v>1</v>
      </c>
    </row>
    <row r="635" spans="15:17" x14ac:dyDescent="0.25">
      <c r="O635" s="12">
        <v>8</v>
      </c>
      <c r="P635">
        <f t="shared" si="22"/>
        <v>1</v>
      </c>
      <c r="Q635">
        <f t="shared" si="21"/>
        <v>2</v>
      </c>
    </row>
    <row r="636" spans="15:17" x14ac:dyDescent="0.25">
      <c r="O636" s="13">
        <v>7.9</v>
      </c>
      <c r="P636">
        <f t="shared" si="22"/>
        <v>1</v>
      </c>
      <c r="Q636">
        <f t="shared" si="21"/>
        <v>3</v>
      </c>
    </row>
    <row r="637" spans="15:17" x14ac:dyDescent="0.25">
      <c r="O637" s="14">
        <v>7.8</v>
      </c>
      <c r="P637">
        <f t="shared" si="22"/>
        <v>1</v>
      </c>
      <c r="Q637">
        <f t="shared" si="21"/>
        <v>4</v>
      </c>
    </row>
    <row r="638" spans="15:17" x14ac:dyDescent="0.25">
      <c r="O638" s="15">
        <v>7.7</v>
      </c>
      <c r="P638">
        <f t="shared" si="22"/>
        <v>1</v>
      </c>
      <c r="Q638">
        <f t="shared" si="21"/>
        <v>5</v>
      </c>
    </row>
    <row r="639" spans="15:17" x14ac:dyDescent="0.25">
      <c r="O639" s="16">
        <v>7.8</v>
      </c>
      <c r="P639">
        <f t="shared" si="22"/>
        <v>0</v>
      </c>
      <c r="Q639">
        <f t="shared" si="21"/>
        <v>0</v>
      </c>
    </row>
    <row r="640" spans="15:17" x14ac:dyDescent="0.25">
      <c r="O640" s="17">
        <v>7.6</v>
      </c>
      <c r="P640">
        <f t="shared" si="22"/>
        <v>1</v>
      </c>
      <c r="Q640">
        <f t="shared" si="21"/>
        <v>1</v>
      </c>
    </row>
    <row r="641" spans="15:17" x14ac:dyDescent="0.25">
      <c r="O641" s="5">
        <v>1994</v>
      </c>
      <c r="P641" t="str">
        <f t="shared" si="22"/>
        <v xml:space="preserve"> </v>
      </c>
      <c r="Q641">
        <f t="shared" si="21"/>
        <v>1</v>
      </c>
    </row>
    <row r="642" spans="15:17" x14ac:dyDescent="0.25">
      <c r="O642" s="6">
        <v>5.5</v>
      </c>
      <c r="P642">
        <f t="shared" si="22"/>
        <v>1</v>
      </c>
      <c r="Q642">
        <f t="shared" si="21"/>
        <v>2</v>
      </c>
    </row>
    <row r="643" spans="15:17" x14ac:dyDescent="0.25">
      <c r="O643" s="7">
        <v>7.6</v>
      </c>
      <c r="P643">
        <f t="shared" si="22"/>
        <v>0</v>
      </c>
      <c r="Q643">
        <f t="shared" si="21"/>
        <v>0</v>
      </c>
    </row>
    <row r="644" spans="15:17" x14ac:dyDescent="0.25">
      <c r="O644" s="8">
        <v>7.6</v>
      </c>
      <c r="P644">
        <f>IF(O644&gt;1000," ",IF(P643=" ",IF(O644&lt;=O642,1,0),IF(O644&lt;=O643,1,0)))</f>
        <v>1</v>
      </c>
      <c r="Q644">
        <f>IF(P644=" ",Q643,IF(P644=1,Q643+1,0))</f>
        <v>1</v>
      </c>
    </row>
    <row r="645" spans="15:17" x14ac:dyDescent="0.25">
      <c r="O645" s="9">
        <v>7.5</v>
      </c>
      <c r="P645">
        <f t="shared" si="22"/>
        <v>1</v>
      </c>
      <c r="Q645">
        <f t="shared" si="21"/>
        <v>2</v>
      </c>
    </row>
    <row r="646" spans="15:17" x14ac:dyDescent="0.25">
      <c r="O646" s="10">
        <v>7.4</v>
      </c>
      <c r="P646">
        <f t="shared" si="22"/>
        <v>1</v>
      </c>
      <c r="Q646">
        <f t="shared" si="21"/>
        <v>3</v>
      </c>
    </row>
    <row r="647" spans="15:17" x14ac:dyDescent="0.25">
      <c r="O647" s="11">
        <v>7.1</v>
      </c>
      <c r="P647">
        <f t="shared" si="22"/>
        <v>1</v>
      </c>
      <c r="Q647">
        <f t="shared" si="21"/>
        <v>4</v>
      </c>
    </row>
    <row r="648" spans="15:17" x14ac:dyDescent="0.25">
      <c r="O648" s="12">
        <v>7.1</v>
      </c>
      <c r="P648">
        <f t="shared" si="22"/>
        <v>1</v>
      </c>
      <c r="Q648">
        <f t="shared" si="21"/>
        <v>5</v>
      </c>
    </row>
    <row r="649" spans="15:17" x14ac:dyDescent="0.25">
      <c r="O649" s="13">
        <v>7.1</v>
      </c>
      <c r="P649">
        <f t="shared" si="22"/>
        <v>1</v>
      </c>
      <c r="Q649">
        <f t="shared" si="21"/>
        <v>6</v>
      </c>
    </row>
    <row r="650" spans="15:17" x14ac:dyDescent="0.25">
      <c r="O650" s="14">
        <v>7</v>
      </c>
      <c r="P650">
        <f t="shared" si="22"/>
        <v>1</v>
      </c>
      <c r="Q650">
        <f t="shared" si="21"/>
        <v>7</v>
      </c>
    </row>
    <row r="651" spans="15:17" x14ac:dyDescent="0.25">
      <c r="O651" s="15">
        <v>6.9</v>
      </c>
      <c r="P651">
        <f t="shared" si="22"/>
        <v>1</v>
      </c>
      <c r="Q651">
        <f t="shared" si="21"/>
        <v>8</v>
      </c>
    </row>
    <row r="652" spans="15:17" x14ac:dyDescent="0.25">
      <c r="O652" s="16">
        <v>6.8</v>
      </c>
      <c r="P652">
        <f t="shared" si="22"/>
        <v>1</v>
      </c>
      <c r="Q652">
        <f t="shared" si="21"/>
        <v>9</v>
      </c>
    </row>
    <row r="653" spans="15:17" x14ac:dyDescent="0.25">
      <c r="O653" s="17">
        <v>6.6</v>
      </c>
      <c r="P653">
        <f t="shared" si="22"/>
        <v>1</v>
      </c>
      <c r="Q653">
        <f t="shared" si="21"/>
        <v>10</v>
      </c>
    </row>
    <row r="654" spans="15:17" x14ac:dyDescent="0.25">
      <c r="O654" s="5">
        <v>1995</v>
      </c>
      <c r="P654" t="str">
        <f t="shared" si="22"/>
        <v xml:space="preserve"> </v>
      </c>
      <c r="Q654">
        <f t="shared" si="21"/>
        <v>10</v>
      </c>
    </row>
    <row r="655" spans="15:17" x14ac:dyDescent="0.25">
      <c r="O655" s="6">
        <v>5.6</v>
      </c>
      <c r="P655">
        <f t="shared" si="22"/>
        <v>1</v>
      </c>
      <c r="Q655">
        <f t="shared" si="21"/>
        <v>11</v>
      </c>
    </row>
    <row r="656" spans="15:17" x14ac:dyDescent="0.25">
      <c r="O656" s="7">
        <v>5.6</v>
      </c>
      <c r="P656">
        <f t="shared" si="22"/>
        <v>1</v>
      </c>
      <c r="Q656">
        <f t="shared" si="21"/>
        <v>12</v>
      </c>
    </row>
    <row r="657" spans="15:17" x14ac:dyDescent="0.25">
      <c r="O657" s="8">
        <v>6.4</v>
      </c>
      <c r="P657">
        <f t="shared" si="22"/>
        <v>0</v>
      </c>
      <c r="Q657">
        <f t="shared" si="21"/>
        <v>0</v>
      </c>
    </row>
    <row r="658" spans="15:17" x14ac:dyDescent="0.25">
      <c r="O658" s="9">
        <v>6.4</v>
      </c>
      <c r="P658">
        <f t="shared" si="22"/>
        <v>1</v>
      </c>
      <c r="Q658">
        <f t="shared" ref="Q658:Q721" si="23">IF(P658=" ",Q657,IF(P658=1,Q657+1,0))</f>
        <v>1</v>
      </c>
    </row>
    <row r="659" spans="15:17" x14ac:dyDescent="0.25">
      <c r="O659" s="10">
        <v>6.8</v>
      </c>
      <c r="P659">
        <f t="shared" ref="P659:P722" si="24">IF(O659&gt;1000," ",IF(P658=" ",IF(O659&lt;=O657,1,0),IF(O659&lt;=O658,1,0)))</f>
        <v>0</v>
      </c>
      <c r="Q659">
        <f t="shared" si="23"/>
        <v>0</v>
      </c>
    </row>
    <row r="660" spans="15:17" x14ac:dyDescent="0.25">
      <c r="O660" s="11">
        <v>6.6</v>
      </c>
      <c r="P660">
        <f t="shared" si="24"/>
        <v>1</v>
      </c>
      <c r="Q660">
        <f t="shared" si="23"/>
        <v>1</v>
      </c>
    </row>
    <row r="661" spans="15:17" x14ac:dyDescent="0.25">
      <c r="O661" s="12">
        <v>6.6</v>
      </c>
      <c r="P661">
        <f t="shared" si="24"/>
        <v>1</v>
      </c>
      <c r="Q661">
        <f t="shared" si="23"/>
        <v>2</v>
      </c>
    </row>
    <row r="662" spans="15:17" x14ac:dyDescent="0.25">
      <c r="O662" s="13">
        <v>6.7</v>
      </c>
      <c r="P662">
        <f t="shared" si="24"/>
        <v>0</v>
      </c>
      <c r="Q662">
        <f t="shared" si="23"/>
        <v>0</v>
      </c>
    </row>
    <row r="663" spans="15:17" x14ac:dyDescent="0.25">
      <c r="O663" s="14">
        <v>6.7</v>
      </c>
      <c r="P663">
        <f t="shared" si="24"/>
        <v>1</v>
      </c>
      <c r="Q663">
        <f t="shared" si="23"/>
        <v>1</v>
      </c>
    </row>
    <row r="664" spans="15:17" x14ac:dyDescent="0.25">
      <c r="O664" s="15">
        <v>6.6</v>
      </c>
      <c r="P664">
        <f t="shared" si="24"/>
        <v>1</v>
      </c>
      <c r="Q664">
        <f t="shared" si="23"/>
        <v>2</v>
      </c>
    </row>
    <row r="665" spans="15:17" x14ac:dyDescent="0.25">
      <c r="O665" s="16">
        <v>6.5</v>
      </c>
      <c r="P665">
        <f t="shared" si="24"/>
        <v>1</v>
      </c>
      <c r="Q665">
        <f t="shared" si="23"/>
        <v>3</v>
      </c>
    </row>
    <row r="666" spans="15:17" x14ac:dyDescent="0.25">
      <c r="O666" s="17">
        <v>6.6</v>
      </c>
      <c r="P666">
        <f t="shared" si="24"/>
        <v>0</v>
      </c>
      <c r="Q666">
        <f t="shared" si="23"/>
        <v>0</v>
      </c>
    </row>
    <row r="667" spans="15:17" x14ac:dyDescent="0.25">
      <c r="O667" s="5">
        <v>1996</v>
      </c>
      <c r="P667" t="str">
        <f t="shared" si="24"/>
        <v xml:space="preserve"> </v>
      </c>
      <c r="Q667">
        <f t="shared" si="23"/>
        <v>0</v>
      </c>
    </row>
    <row r="668" spans="15:17" x14ac:dyDescent="0.25">
      <c r="O668" s="6">
        <v>5.4</v>
      </c>
      <c r="P668">
        <f t="shared" si="24"/>
        <v>1</v>
      </c>
      <c r="Q668">
        <f t="shared" si="23"/>
        <v>1</v>
      </c>
    </row>
    <row r="669" spans="15:17" x14ac:dyDescent="0.25">
      <c r="O669" s="7">
        <v>6.6</v>
      </c>
      <c r="P669">
        <f t="shared" si="24"/>
        <v>0</v>
      </c>
      <c r="Q669">
        <f t="shared" si="23"/>
        <v>0</v>
      </c>
    </row>
    <row r="670" spans="15:17" x14ac:dyDescent="0.25">
      <c r="O670" s="8">
        <v>6.5</v>
      </c>
      <c r="P670">
        <f t="shared" si="24"/>
        <v>1</v>
      </c>
      <c r="Q670">
        <f t="shared" si="23"/>
        <v>1</v>
      </c>
    </row>
    <row r="671" spans="15:17" x14ac:dyDescent="0.25">
      <c r="O671" s="9">
        <v>6.5</v>
      </c>
      <c r="P671">
        <f t="shared" si="24"/>
        <v>1</v>
      </c>
      <c r="Q671">
        <f t="shared" si="23"/>
        <v>2</v>
      </c>
    </row>
    <row r="672" spans="15:17" x14ac:dyDescent="0.25">
      <c r="O672" s="10">
        <v>6.6</v>
      </c>
      <c r="P672">
        <f t="shared" si="24"/>
        <v>0</v>
      </c>
      <c r="Q672">
        <f t="shared" si="23"/>
        <v>0</v>
      </c>
    </row>
    <row r="673" spans="15:17" x14ac:dyDescent="0.25">
      <c r="O673" s="11">
        <v>6.6</v>
      </c>
      <c r="P673">
        <f t="shared" si="24"/>
        <v>1</v>
      </c>
      <c r="Q673">
        <f t="shared" si="23"/>
        <v>1</v>
      </c>
    </row>
    <row r="674" spans="15:17" x14ac:dyDescent="0.25">
      <c r="O674" s="12">
        <v>6.3</v>
      </c>
      <c r="P674">
        <f t="shared" si="24"/>
        <v>1</v>
      </c>
      <c r="Q674">
        <f t="shared" si="23"/>
        <v>2</v>
      </c>
    </row>
    <row r="675" spans="15:17" x14ac:dyDescent="0.25">
      <c r="O675" s="13">
        <v>6.5</v>
      </c>
      <c r="P675">
        <f t="shared" si="24"/>
        <v>0</v>
      </c>
      <c r="Q675">
        <f t="shared" si="23"/>
        <v>0</v>
      </c>
    </row>
    <row r="676" spans="15:17" x14ac:dyDescent="0.25">
      <c r="O676" s="14">
        <v>6.1</v>
      </c>
      <c r="P676">
        <f t="shared" si="24"/>
        <v>1</v>
      </c>
      <c r="Q676">
        <f t="shared" si="23"/>
        <v>1</v>
      </c>
    </row>
    <row r="677" spans="15:17" x14ac:dyDescent="0.25">
      <c r="O677" s="15">
        <v>6.2</v>
      </c>
      <c r="P677">
        <f t="shared" si="24"/>
        <v>0</v>
      </c>
      <c r="Q677">
        <f t="shared" si="23"/>
        <v>0</v>
      </c>
    </row>
    <row r="678" spans="15:17" x14ac:dyDescent="0.25">
      <c r="O678" s="16">
        <v>6.2</v>
      </c>
      <c r="P678">
        <f t="shared" si="24"/>
        <v>1</v>
      </c>
      <c r="Q678">
        <f t="shared" si="23"/>
        <v>1</v>
      </c>
    </row>
    <row r="679" spans="15:17" x14ac:dyDescent="0.25">
      <c r="O679" s="17">
        <v>6.4</v>
      </c>
      <c r="P679">
        <f t="shared" si="24"/>
        <v>0</v>
      </c>
      <c r="Q679">
        <f t="shared" si="23"/>
        <v>0</v>
      </c>
    </row>
    <row r="680" spans="15:17" x14ac:dyDescent="0.25">
      <c r="O680" s="5">
        <v>1997</v>
      </c>
      <c r="P680" t="str">
        <f t="shared" si="24"/>
        <v xml:space="preserve"> </v>
      </c>
      <c r="Q680">
        <f t="shared" si="23"/>
        <v>0</v>
      </c>
    </row>
    <row r="681" spans="15:17" x14ac:dyDescent="0.25">
      <c r="O681" s="6">
        <v>4.7</v>
      </c>
      <c r="P681">
        <f t="shared" si="24"/>
        <v>1</v>
      </c>
      <c r="Q681">
        <f t="shared" si="23"/>
        <v>1</v>
      </c>
    </row>
    <row r="682" spans="15:17" x14ac:dyDescent="0.25">
      <c r="O682" s="7">
        <v>6.3</v>
      </c>
      <c r="P682">
        <f t="shared" si="24"/>
        <v>0</v>
      </c>
      <c r="Q682">
        <f t="shared" si="23"/>
        <v>0</v>
      </c>
    </row>
    <row r="683" spans="15:17" x14ac:dyDescent="0.25">
      <c r="O683" s="8">
        <v>6.2</v>
      </c>
      <c r="P683">
        <f t="shared" si="24"/>
        <v>1</v>
      </c>
      <c r="Q683">
        <f t="shared" si="23"/>
        <v>1</v>
      </c>
    </row>
    <row r="684" spans="15:17" x14ac:dyDescent="0.25">
      <c r="O684" s="9">
        <v>6.2</v>
      </c>
      <c r="P684">
        <f t="shared" si="24"/>
        <v>1</v>
      </c>
      <c r="Q684">
        <f t="shared" si="23"/>
        <v>2</v>
      </c>
    </row>
    <row r="685" spans="15:17" x14ac:dyDescent="0.25">
      <c r="O685" s="10">
        <v>6.1</v>
      </c>
      <c r="P685">
        <f t="shared" si="24"/>
        <v>1</v>
      </c>
      <c r="Q685">
        <f t="shared" si="23"/>
        <v>3</v>
      </c>
    </row>
    <row r="686" spans="15:17" x14ac:dyDescent="0.25">
      <c r="O686" s="11">
        <v>5.9</v>
      </c>
      <c r="P686">
        <f t="shared" si="24"/>
        <v>1</v>
      </c>
      <c r="Q686">
        <f t="shared" si="23"/>
        <v>4</v>
      </c>
    </row>
    <row r="687" spans="15:17" x14ac:dyDescent="0.25">
      <c r="O687" s="12">
        <v>6</v>
      </c>
      <c r="P687">
        <f t="shared" si="24"/>
        <v>0</v>
      </c>
      <c r="Q687">
        <f t="shared" si="23"/>
        <v>0</v>
      </c>
    </row>
    <row r="688" spans="15:17" x14ac:dyDescent="0.25">
      <c r="O688" s="13">
        <v>5.9</v>
      </c>
      <c r="P688">
        <f t="shared" si="24"/>
        <v>1</v>
      </c>
      <c r="Q688">
        <f t="shared" si="23"/>
        <v>1</v>
      </c>
    </row>
    <row r="689" spans="15:17" x14ac:dyDescent="0.25">
      <c r="O689" s="14">
        <v>5.8</v>
      </c>
      <c r="P689">
        <f t="shared" si="24"/>
        <v>1</v>
      </c>
      <c r="Q689">
        <f t="shared" si="23"/>
        <v>2</v>
      </c>
    </row>
    <row r="690" spans="15:17" x14ac:dyDescent="0.25">
      <c r="O690" s="15">
        <v>5.9</v>
      </c>
      <c r="P690">
        <f t="shared" si="24"/>
        <v>0</v>
      </c>
      <c r="Q690">
        <f t="shared" si="23"/>
        <v>0</v>
      </c>
    </row>
    <row r="691" spans="15:17" x14ac:dyDescent="0.25">
      <c r="O691" s="16">
        <v>5.7</v>
      </c>
      <c r="P691">
        <f t="shared" si="24"/>
        <v>1</v>
      </c>
      <c r="Q691">
        <f t="shared" si="23"/>
        <v>1</v>
      </c>
    </row>
    <row r="692" spans="15:17" x14ac:dyDescent="0.25">
      <c r="O692" s="17">
        <v>5.6</v>
      </c>
      <c r="P692">
        <f t="shared" si="24"/>
        <v>1</v>
      </c>
      <c r="Q692">
        <f t="shared" si="23"/>
        <v>2</v>
      </c>
    </row>
    <row r="693" spans="15:17" x14ac:dyDescent="0.25">
      <c r="O693" s="5">
        <v>1998</v>
      </c>
      <c r="P693" t="str">
        <f t="shared" si="24"/>
        <v xml:space="preserve"> </v>
      </c>
      <c r="Q693">
        <f t="shared" si="23"/>
        <v>2</v>
      </c>
    </row>
    <row r="694" spans="15:17" x14ac:dyDescent="0.25">
      <c r="O694" s="6">
        <v>4.4000000000000004</v>
      </c>
      <c r="P694">
        <f t="shared" si="24"/>
        <v>1</v>
      </c>
      <c r="Q694">
        <f t="shared" si="23"/>
        <v>3</v>
      </c>
    </row>
    <row r="695" spans="15:17" x14ac:dyDescent="0.25">
      <c r="O695" s="7">
        <v>5.6</v>
      </c>
      <c r="P695">
        <f t="shared" si="24"/>
        <v>0</v>
      </c>
      <c r="Q695">
        <f t="shared" si="23"/>
        <v>0</v>
      </c>
    </row>
    <row r="696" spans="15:17" x14ac:dyDescent="0.25">
      <c r="O696" s="8">
        <v>5.6</v>
      </c>
      <c r="P696">
        <f t="shared" si="24"/>
        <v>1</v>
      </c>
      <c r="Q696">
        <f t="shared" si="23"/>
        <v>1</v>
      </c>
    </row>
    <row r="697" spans="15:17" x14ac:dyDescent="0.25">
      <c r="O697" s="9">
        <v>5.7</v>
      </c>
      <c r="P697">
        <f t="shared" si="24"/>
        <v>0</v>
      </c>
      <c r="Q697">
        <f t="shared" si="23"/>
        <v>0</v>
      </c>
    </row>
    <row r="698" spans="15:17" x14ac:dyDescent="0.25">
      <c r="O698" s="10">
        <v>5.3</v>
      </c>
      <c r="P698">
        <f t="shared" si="24"/>
        <v>1</v>
      </c>
      <c r="Q698">
        <f t="shared" si="23"/>
        <v>1</v>
      </c>
    </row>
    <row r="699" spans="15:17" x14ac:dyDescent="0.25">
      <c r="O699" s="11">
        <v>5.4</v>
      </c>
      <c r="P699">
        <f t="shared" si="24"/>
        <v>0</v>
      </c>
      <c r="Q699">
        <f t="shared" si="23"/>
        <v>0</v>
      </c>
    </row>
    <row r="700" spans="15:17" x14ac:dyDescent="0.25">
      <c r="O700" s="12">
        <v>5.5</v>
      </c>
      <c r="P700">
        <f t="shared" si="24"/>
        <v>0</v>
      </c>
      <c r="Q700">
        <f t="shared" si="23"/>
        <v>0</v>
      </c>
    </row>
    <row r="701" spans="15:17" x14ac:dyDescent="0.25">
      <c r="O701" s="13">
        <v>5.5</v>
      </c>
      <c r="P701">
        <f t="shared" si="24"/>
        <v>1</v>
      </c>
      <c r="Q701">
        <f t="shared" si="23"/>
        <v>1</v>
      </c>
    </row>
    <row r="702" spans="15:17" x14ac:dyDescent="0.25">
      <c r="O702" s="14">
        <v>5.5</v>
      </c>
      <c r="P702">
        <f t="shared" si="24"/>
        <v>1</v>
      </c>
      <c r="Q702">
        <f t="shared" si="23"/>
        <v>2</v>
      </c>
    </row>
    <row r="703" spans="15:17" x14ac:dyDescent="0.25">
      <c r="O703" s="15">
        <v>5.6</v>
      </c>
      <c r="P703">
        <f t="shared" si="24"/>
        <v>0</v>
      </c>
      <c r="Q703">
        <f t="shared" si="23"/>
        <v>0</v>
      </c>
    </row>
    <row r="704" spans="15:17" x14ac:dyDescent="0.25">
      <c r="O704" s="16">
        <v>5.5</v>
      </c>
      <c r="P704">
        <f t="shared" si="24"/>
        <v>1</v>
      </c>
      <c r="Q704">
        <f t="shared" si="23"/>
        <v>1</v>
      </c>
    </row>
    <row r="705" spans="15:17" x14ac:dyDescent="0.25">
      <c r="O705" s="17">
        <v>5.4</v>
      </c>
      <c r="P705">
        <f t="shared" si="24"/>
        <v>1</v>
      </c>
      <c r="Q705">
        <f t="shared" si="23"/>
        <v>2</v>
      </c>
    </row>
    <row r="706" spans="15:17" x14ac:dyDescent="0.25">
      <c r="O706" s="5">
        <v>1999</v>
      </c>
      <c r="P706" t="str">
        <f t="shared" si="24"/>
        <v xml:space="preserve"> </v>
      </c>
      <c r="Q706">
        <f t="shared" si="23"/>
        <v>2</v>
      </c>
    </row>
    <row r="707" spans="15:17" x14ac:dyDescent="0.25">
      <c r="O707" s="6">
        <v>4</v>
      </c>
      <c r="P707">
        <f t="shared" si="24"/>
        <v>1</v>
      </c>
      <c r="Q707">
        <f t="shared" si="23"/>
        <v>3</v>
      </c>
    </row>
    <row r="708" spans="15:17" x14ac:dyDescent="0.25">
      <c r="O708" s="7">
        <v>5.3</v>
      </c>
      <c r="P708">
        <f t="shared" si="24"/>
        <v>0</v>
      </c>
      <c r="Q708">
        <f t="shared" si="23"/>
        <v>0</v>
      </c>
    </row>
    <row r="709" spans="15:17" x14ac:dyDescent="0.25">
      <c r="O709" s="8">
        <v>5.4</v>
      </c>
      <c r="P709">
        <f t="shared" si="24"/>
        <v>0</v>
      </c>
      <c r="Q709">
        <f t="shared" si="23"/>
        <v>0</v>
      </c>
    </row>
    <row r="710" spans="15:17" x14ac:dyDescent="0.25">
      <c r="O710" s="9">
        <v>5.2</v>
      </c>
      <c r="P710">
        <f t="shared" si="24"/>
        <v>1</v>
      </c>
      <c r="Q710">
        <f t="shared" si="23"/>
        <v>1</v>
      </c>
    </row>
    <row r="711" spans="15:17" x14ac:dyDescent="0.25">
      <c r="O711" s="10">
        <v>5.3</v>
      </c>
      <c r="P711">
        <f t="shared" si="24"/>
        <v>0</v>
      </c>
      <c r="Q711">
        <f t="shared" si="23"/>
        <v>0</v>
      </c>
    </row>
    <row r="712" spans="15:17" x14ac:dyDescent="0.25">
      <c r="O712" s="11">
        <v>5.2</v>
      </c>
      <c r="P712">
        <f t="shared" si="24"/>
        <v>1</v>
      </c>
      <c r="Q712">
        <f t="shared" si="23"/>
        <v>1</v>
      </c>
    </row>
    <row r="713" spans="15:17" x14ac:dyDescent="0.25">
      <c r="O713" s="12">
        <v>5.3</v>
      </c>
      <c r="P713">
        <f t="shared" si="24"/>
        <v>0</v>
      </c>
      <c r="Q713">
        <f t="shared" si="23"/>
        <v>0</v>
      </c>
    </row>
    <row r="714" spans="15:17" x14ac:dyDescent="0.25">
      <c r="O714" s="13">
        <v>5.3</v>
      </c>
      <c r="P714">
        <f t="shared" si="24"/>
        <v>1</v>
      </c>
      <c r="Q714">
        <f t="shared" si="23"/>
        <v>1</v>
      </c>
    </row>
    <row r="715" spans="15:17" x14ac:dyDescent="0.25">
      <c r="O715" s="14">
        <v>5.2</v>
      </c>
      <c r="P715">
        <f t="shared" si="24"/>
        <v>1</v>
      </c>
      <c r="Q715">
        <f t="shared" si="23"/>
        <v>2</v>
      </c>
    </row>
    <row r="716" spans="15:17" x14ac:dyDescent="0.25">
      <c r="O716" s="15">
        <v>5.2</v>
      </c>
      <c r="P716">
        <f t="shared" si="24"/>
        <v>1</v>
      </c>
      <c r="Q716">
        <f t="shared" si="23"/>
        <v>3</v>
      </c>
    </row>
    <row r="717" spans="15:17" x14ac:dyDescent="0.25">
      <c r="O717" s="16">
        <v>5.0999999999999996</v>
      </c>
      <c r="P717">
        <f t="shared" si="24"/>
        <v>1</v>
      </c>
      <c r="Q717">
        <f t="shared" si="23"/>
        <v>4</v>
      </c>
    </row>
    <row r="718" spans="15:17" x14ac:dyDescent="0.25">
      <c r="O718" s="17">
        <v>5.0999999999999996</v>
      </c>
      <c r="P718">
        <f t="shared" si="24"/>
        <v>1</v>
      </c>
      <c r="Q718">
        <f t="shared" si="23"/>
        <v>5</v>
      </c>
    </row>
    <row r="719" spans="15:17" x14ac:dyDescent="0.25">
      <c r="O719" s="5">
        <v>2000</v>
      </c>
      <c r="P719" t="str">
        <f t="shared" si="24"/>
        <v xml:space="preserve"> </v>
      </c>
      <c r="Q719">
        <f t="shared" si="23"/>
        <v>5</v>
      </c>
    </row>
    <row r="720" spans="15:17" x14ac:dyDescent="0.25">
      <c r="O720" s="6">
        <v>3.9</v>
      </c>
      <c r="P720">
        <f t="shared" si="24"/>
        <v>1</v>
      </c>
      <c r="Q720">
        <f t="shared" si="23"/>
        <v>6</v>
      </c>
    </row>
    <row r="721" spans="15:17" x14ac:dyDescent="0.25">
      <c r="O721" s="7">
        <v>5</v>
      </c>
      <c r="P721">
        <f t="shared" si="24"/>
        <v>0</v>
      </c>
      <c r="Q721">
        <f t="shared" si="23"/>
        <v>0</v>
      </c>
    </row>
    <row r="722" spans="15:17" x14ac:dyDescent="0.25">
      <c r="O722" s="8">
        <v>5.0999999999999996</v>
      </c>
      <c r="P722">
        <f t="shared" si="24"/>
        <v>0</v>
      </c>
      <c r="Q722">
        <f t="shared" ref="Q722:Q785" si="25">IF(P722=" ",Q721,IF(P722=1,Q721+1,0))</f>
        <v>0</v>
      </c>
    </row>
    <row r="723" spans="15:17" x14ac:dyDescent="0.25">
      <c r="O723" s="9">
        <v>5</v>
      </c>
      <c r="P723">
        <f t="shared" ref="P723:P786" si="26">IF(O723&gt;1000," ",IF(P722=" ",IF(O723&lt;=O721,1,0),IF(O723&lt;=O722,1,0)))</f>
        <v>1</v>
      </c>
      <c r="Q723">
        <f t="shared" si="25"/>
        <v>1</v>
      </c>
    </row>
    <row r="724" spans="15:17" x14ac:dyDescent="0.25">
      <c r="O724" s="10">
        <v>4.8</v>
      </c>
      <c r="P724">
        <f t="shared" si="26"/>
        <v>1</v>
      </c>
      <c r="Q724">
        <f t="shared" si="25"/>
        <v>2</v>
      </c>
    </row>
    <row r="725" spans="15:17" x14ac:dyDescent="0.25">
      <c r="O725" s="11">
        <v>5</v>
      </c>
      <c r="P725">
        <f t="shared" si="26"/>
        <v>0</v>
      </c>
      <c r="Q725">
        <f t="shared" si="25"/>
        <v>0</v>
      </c>
    </row>
    <row r="726" spans="15:17" x14ac:dyDescent="0.25">
      <c r="O726" s="12">
        <v>5</v>
      </c>
      <c r="P726">
        <f t="shared" si="26"/>
        <v>1</v>
      </c>
      <c r="Q726">
        <f t="shared" si="25"/>
        <v>1</v>
      </c>
    </row>
    <row r="727" spans="15:17" x14ac:dyDescent="0.25">
      <c r="O727" s="13">
        <v>5</v>
      </c>
      <c r="P727">
        <f t="shared" si="26"/>
        <v>1</v>
      </c>
      <c r="Q727">
        <f t="shared" si="25"/>
        <v>2</v>
      </c>
    </row>
    <row r="728" spans="15:17" x14ac:dyDescent="0.25">
      <c r="O728" s="14">
        <v>5.0999999999999996</v>
      </c>
      <c r="P728">
        <f t="shared" si="26"/>
        <v>0</v>
      </c>
      <c r="Q728">
        <f t="shared" si="25"/>
        <v>0</v>
      </c>
    </row>
    <row r="729" spans="15:17" x14ac:dyDescent="0.25">
      <c r="O729" s="15">
        <v>4.9000000000000004</v>
      </c>
      <c r="P729">
        <f t="shared" si="26"/>
        <v>1</v>
      </c>
      <c r="Q729">
        <f t="shared" si="25"/>
        <v>1</v>
      </c>
    </row>
    <row r="730" spans="15:17" x14ac:dyDescent="0.25">
      <c r="O730" s="16">
        <v>4.9000000000000004</v>
      </c>
      <c r="P730">
        <f t="shared" si="26"/>
        <v>1</v>
      </c>
      <c r="Q730">
        <f t="shared" si="25"/>
        <v>2</v>
      </c>
    </row>
    <row r="731" spans="15:17" x14ac:dyDescent="0.25">
      <c r="O731" s="17">
        <v>4.9000000000000004</v>
      </c>
      <c r="P731">
        <f t="shared" si="26"/>
        <v>1</v>
      </c>
      <c r="Q731">
        <f t="shared" si="25"/>
        <v>3</v>
      </c>
    </row>
    <row r="732" spans="15:17" x14ac:dyDescent="0.25">
      <c r="O732" s="5">
        <v>2001</v>
      </c>
      <c r="P732" t="str">
        <f t="shared" si="26"/>
        <v xml:space="preserve"> </v>
      </c>
      <c r="Q732">
        <f t="shared" si="25"/>
        <v>3</v>
      </c>
    </row>
    <row r="733" spans="15:17" x14ac:dyDescent="0.25">
      <c r="O733" s="6">
        <v>5.7</v>
      </c>
      <c r="P733">
        <f t="shared" si="26"/>
        <v>0</v>
      </c>
      <c r="Q733">
        <f t="shared" si="25"/>
        <v>0</v>
      </c>
    </row>
    <row r="734" spans="15:17" x14ac:dyDescent="0.25">
      <c r="O734" s="7">
        <v>5.2</v>
      </c>
      <c r="P734">
        <f t="shared" si="26"/>
        <v>1</v>
      </c>
      <c r="Q734">
        <f t="shared" si="25"/>
        <v>1</v>
      </c>
    </row>
    <row r="735" spans="15:17" x14ac:dyDescent="0.25">
      <c r="O735" s="8">
        <v>5.2</v>
      </c>
      <c r="P735">
        <f t="shared" si="26"/>
        <v>1</v>
      </c>
      <c r="Q735">
        <f t="shared" si="25"/>
        <v>2</v>
      </c>
    </row>
    <row r="736" spans="15:17" x14ac:dyDescent="0.25">
      <c r="O736" s="9">
        <v>5.3</v>
      </c>
      <c r="P736">
        <f t="shared" si="26"/>
        <v>0</v>
      </c>
      <c r="Q736">
        <f t="shared" si="25"/>
        <v>0</v>
      </c>
    </row>
    <row r="737" spans="15:17" x14ac:dyDescent="0.25">
      <c r="O737" s="10">
        <v>5.4</v>
      </c>
      <c r="P737">
        <f t="shared" si="26"/>
        <v>0</v>
      </c>
      <c r="Q737">
        <f t="shared" si="25"/>
        <v>0</v>
      </c>
    </row>
    <row r="738" spans="15:17" x14ac:dyDescent="0.25">
      <c r="O738" s="11">
        <v>5.3</v>
      </c>
      <c r="P738">
        <f t="shared" si="26"/>
        <v>1</v>
      </c>
      <c r="Q738">
        <f t="shared" si="25"/>
        <v>1</v>
      </c>
    </row>
    <row r="739" spans="15:17" x14ac:dyDescent="0.25">
      <c r="O739" s="12">
        <v>5.5</v>
      </c>
      <c r="P739">
        <f t="shared" si="26"/>
        <v>0</v>
      </c>
      <c r="Q739">
        <f t="shared" si="25"/>
        <v>0</v>
      </c>
    </row>
    <row r="740" spans="15:17" x14ac:dyDescent="0.25">
      <c r="O740" s="13">
        <v>5.6</v>
      </c>
      <c r="P740">
        <f t="shared" si="26"/>
        <v>0</v>
      </c>
      <c r="Q740">
        <f t="shared" si="25"/>
        <v>0</v>
      </c>
    </row>
    <row r="741" spans="15:17" x14ac:dyDescent="0.25">
      <c r="O741" s="14">
        <v>5.9</v>
      </c>
      <c r="P741">
        <f t="shared" si="26"/>
        <v>0</v>
      </c>
      <c r="Q741">
        <f t="shared" si="25"/>
        <v>0</v>
      </c>
    </row>
    <row r="742" spans="15:17" x14ac:dyDescent="0.25">
      <c r="O742" s="15">
        <v>6</v>
      </c>
      <c r="P742">
        <f t="shared" si="26"/>
        <v>0</v>
      </c>
      <c r="Q742">
        <f t="shared" si="25"/>
        <v>0</v>
      </c>
    </row>
    <row r="743" spans="15:17" x14ac:dyDescent="0.25">
      <c r="O743" s="16">
        <v>6.3</v>
      </c>
      <c r="P743">
        <f t="shared" si="26"/>
        <v>0</v>
      </c>
      <c r="Q743">
        <f t="shared" si="25"/>
        <v>0</v>
      </c>
    </row>
    <row r="744" spans="15:17" x14ac:dyDescent="0.25">
      <c r="O744" s="17">
        <v>6.5</v>
      </c>
      <c r="P744">
        <f t="shared" si="26"/>
        <v>0</v>
      </c>
      <c r="Q744">
        <f t="shared" si="25"/>
        <v>0</v>
      </c>
    </row>
    <row r="745" spans="15:17" x14ac:dyDescent="0.25">
      <c r="O745" s="5">
        <v>2002</v>
      </c>
      <c r="P745" t="str">
        <f t="shared" si="26"/>
        <v xml:space="preserve"> </v>
      </c>
      <c r="Q745">
        <f t="shared" si="25"/>
        <v>0</v>
      </c>
    </row>
    <row r="746" spans="15:17" x14ac:dyDescent="0.25">
      <c r="O746" s="6">
        <v>6</v>
      </c>
      <c r="P746">
        <f t="shared" si="26"/>
        <v>1</v>
      </c>
      <c r="Q746">
        <f t="shared" si="25"/>
        <v>1</v>
      </c>
    </row>
    <row r="747" spans="15:17" x14ac:dyDescent="0.25">
      <c r="O747" s="7">
        <v>6.7</v>
      </c>
      <c r="P747">
        <f t="shared" si="26"/>
        <v>0</v>
      </c>
      <c r="Q747">
        <f t="shared" si="25"/>
        <v>0</v>
      </c>
    </row>
    <row r="748" spans="15:17" x14ac:dyDescent="0.25">
      <c r="O748" s="8">
        <v>6.7</v>
      </c>
      <c r="P748">
        <f t="shared" si="26"/>
        <v>1</v>
      </c>
      <c r="Q748">
        <f t="shared" si="25"/>
        <v>1</v>
      </c>
    </row>
    <row r="749" spans="15:17" x14ac:dyDescent="0.25">
      <c r="O749" s="9">
        <v>6.7</v>
      </c>
      <c r="P749">
        <f t="shared" si="26"/>
        <v>1</v>
      </c>
      <c r="Q749">
        <f t="shared" si="25"/>
        <v>2</v>
      </c>
    </row>
    <row r="750" spans="15:17" x14ac:dyDescent="0.25">
      <c r="O750" s="10">
        <v>6.9</v>
      </c>
      <c r="P750">
        <f t="shared" si="26"/>
        <v>0</v>
      </c>
      <c r="Q750">
        <f t="shared" si="25"/>
        <v>0</v>
      </c>
    </row>
    <row r="751" spans="15:17" x14ac:dyDescent="0.25">
      <c r="O751" s="11">
        <v>6.8</v>
      </c>
      <c r="P751">
        <f t="shared" si="26"/>
        <v>1</v>
      </c>
      <c r="Q751">
        <f t="shared" si="25"/>
        <v>1</v>
      </c>
    </row>
    <row r="752" spans="15:17" x14ac:dyDescent="0.25">
      <c r="O752" s="12">
        <v>6.8</v>
      </c>
      <c r="P752">
        <f t="shared" si="26"/>
        <v>1</v>
      </c>
      <c r="Q752">
        <f t="shared" si="25"/>
        <v>2</v>
      </c>
    </row>
    <row r="753" spans="15:17" x14ac:dyDescent="0.25">
      <c r="O753" s="13">
        <v>6.8</v>
      </c>
      <c r="P753">
        <f t="shared" si="26"/>
        <v>1</v>
      </c>
      <c r="Q753">
        <f t="shared" si="25"/>
        <v>3</v>
      </c>
    </row>
    <row r="754" spans="15:17" x14ac:dyDescent="0.25">
      <c r="O754" s="14">
        <v>6.7</v>
      </c>
      <c r="P754">
        <f t="shared" si="26"/>
        <v>1</v>
      </c>
      <c r="Q754">
        <f t="shared" si="25"/>
        <v>4</v>
      </c>
    </row>
    <row r="755" spans="15:17" x14ac:dyDescent="0.25">
      <c r="O755" s="15">
        <v>6.7</v>
      </c>
      <c r="P755">
        <f t="shared" si="26"/>
        <v>1</v>
      </c>
      <c r="Q755">
        <f t="shared" si="25"/>
        <v>5</v>
      </c>
    </row>
    <row r="756" spans="15:17" x14ac:dyDescent="0.25">
      <c r="O756" s="16">
        <v>6.7</v>
      </c>
      <c r="P756">
        <f t="shared" si="26"/>
        <v>1</v>
      </c>
      <c r="Q756">
        <f t="shared" si="25"/>
        <v>6</v>
      </c>
    </row>
    <row r="757" spans="15:17" x14ac:dyDescent="0.25">
      <c r="O757" s="17">
        <v>6.9</v>
      </c>
      <c r="P757">
        <f t="shared" si="26"/>
        <v>0</v>
      </c>
      <c r="Q757">
        <f t="shared" si="25"/>
        <v>0</v>
      </c>
    </row>
    <row r="758" spans="15:17" x14ac:dyDescent="0.25">
      <c r="O758" s="5">
        <v>2003</v>
      </c>
      <c r="P758" t="str">
        <f t="shared" si="26"/>
        <v xml:space="preserve"> </v>
      </c>
      <c r="Q758">
        <f t="shared" si="25"/>
        <v>0</v>
      </c>
    </row>
    <row r="759" spans="15:17" x14ac:dyDescent="0.25">
      <c r="O759" s="6">
        <v>5.7</v>
      </c>
      <c r="P759">
        <f t="shared" si="26"/>
        <v>1</v>
      </c>
      <c r="Q759">
        <f t="shared" si="25"/>
        <v>1</v>
      </c>
    </row>
    <row r="760" spans="15:17" x14ac:dyDescent="0.25">
      <c r="O760" s="7">
        <v>6.8</v>
      </c>
      <c r="P760">
        <f t="shared" si="26"/>
        <v>0</v>
      </c>
      <c r="Q760">
        <f t="shared" si="25"/>
        <v>0</v>
      </c>
    </row>
    <row r="761" spans="15:17" x14ac:dyDescent="0.25">
      <c r="O761" s="8">
        <v>6.9</v>
      </c>
      <c r="P761">
        <f t="shared" si="26"/>
        <v>0</v>
      </c>
      <c r="Q761">
        <f t="shared" si="25"/>
        <v>0</v>
      </c>
    </row>
    <row r="762" spans="15:17" x14ac:dyDescent="0.25">
      <c r="O762" s="9">
        <v>6.9</v>
      </c>
      <c r="P762">
        <f t="shared" si="26"/>
        <v>1</v>
      </c>
      <c r="Q762">
        <f t="shared" si="25"/>
        <v>1</v>
      </c>
    </row>
    <row r="763" spans="15:17" x14ac:dyDescent="0.25">
      <c r="O763" s="10">
        <v>7</v>
      </c>
      <c r="P763">
        <f t="shared" si="26"/>
        <v>0</v>
      </c>
      <c r="Q763">
        <f t="shared" si="25"/>
        <v>0</v>
      </c>
    </row>
    <row r="764" spans="15:17" x14ac:dyDescent="0.25">
      <c r="O764" s="11">
        <v>7.1</v>
      </c>
      <c r="P764">
        <f t="shared" si="26"/>
        <v>0</v>
      </c>
      <c r="Q764">
        <f t="shared" si="25"/>
        <v>0</v>
      </c>
    </row>
    <row r="765" spans="15:17" x14ac:dyDescent="0.25">
      <c r="O765" s="12">
        <v>7.3</v>
      </c>
      <c r="P765">
        <f t="shared" si="26"/>
        <v>0</v>
      </c>
      <c r="Q765">
        <f t="shared" si="25"/>
        <v>0</v>
      </c>
    </row>
    <row r="766" spans="15:17" x14ac:dyDescent="0.25">
      <c r="O766" s="13">
        <v>7.2</v>
      </c>
      <c r="P766">
        <f t="shared" si="26"/>
        <v>1</v>
      </c>
      <c r="Q766">
        <f t="shared" si="25"/>
        <v>1</v>
      </c>
    </row>
    <row r="767" spans="15:17" x14ac:dyDescent="0.25">
      <c r="O767" s="14">
        <v>7.1</v>
      </c>
      <c r="P767">
        <f t="shared" si="26"/>
        <v>1</v>
      </c>
      <c r="Q767">
        <f t="shared" si="25"/>
        <v>2</v>
      </c>
    </row>
    <row r="768" spans="15:17" x14ac:dyDescent="0.25">
      <c r="O768" s="15">
        <v>7.1</v>
      </c>
      <c r="P768">
        <f t="shared" si="26"/>
        <v>1</v>
      </c>
      <c r="Q768">
        <f t="shared" si="25"/>
        <v>3</v>
      </c>
    </row>
    <row r="769" spans="15:17" x14ac:dyDescent="0.25">
      <c r="O769" s="16">
        <v>7</v>
      </c>
      <c r="P769">
        <f t="shared" si="26"/>
        <v>1</v>
      </c>
      <c r="Q769">
        <f t="shared" si="25"/>
        <v>4</v>
      </c>
    </row>
    <row r="770" spans="15:17" x14ac:dyDescent="0.25">
      <c r="O770" s="17">
        <v>6.8</v>
      </c>
      <c r="P770">
        <f t="shared" si="26"/>
        <v>1</v>
      </c>
      <c r="Q770">
        <f t="shared" si="25"/>
        <v>5</v>
      </c>
    </row>
    <row r="771" spans="15:17" x14ac:dyDescent="0.25">
      <c r="O771" s="5">
        <v>2004</v>
      </c>
      <c r="P771" t="str">
        <f t="shared" si="26"/>
        <v xml:space="preserve"> </v>
      </c>
      <c r="Q771">
        <f t="shared" si="25"/>
        <v>5</v>
      </c>
    </row>
    <row r="772" spans="15:17" x14ac:dyDescent="0.25">
      <c r="O772" s="6">
        <v>5.4</v>
      </c>
      <c r="P772">
        <f t="shared" si="26"/>
        <v>1</v>
      </c>
      <c r="Q772">
        <f t="shared" si="25"/>
        <v>6</v>
      </c>
    </row>
    <row r="773" spans="15:17" x14ac:dyDescent="0.25">
      <c r="O773" s="7">
        <v>6.7</v>
      </c>
      <c r="P773">
        <f t="shared" si="26"/>
        <v>0</v>
      </c>
      <c r="Q773">
        <f t="shared" si="25"/>
        <v>0</v>
      </c>
    </row>
    <row r="774" spans="15:17" x14ac:dyDescent="0.25">
      <c r="O774" s="8">
        <v>6.6</v>
      </c>
      <c r="P774">
        <f t="shared" si="26"/>
        <v>1</v>
      </c>
      <c r="Q774">
        <f t="shared" si="25"/>
        <v>1</v>
      </c>
    </row>
    <row r="775" spans="15:17" x14ac:dyDescent="0.25">
      <c r="O775" s="9">
        <v>6.8</v>
      </c>
      <c r="P775">
        <f t="shared" si="26"/>
        <v>0</v>
      </c>
      <c r="Q775">
        <f t="shared" si="25"/>
        <v>0</v>
      </c>
    </row>
    <row r="776" spans="15:17" x14ac:dyDescent="0.25">
      <c r="O776" s="10">
        <v>6.6</v>
      </c>
      <c r="P776">
        <f t="shared" si="26"/>
        <v>1</v>
      </c>
      <c r="Q776">
        <f t="shared" si="25"/>
        <v>1</v>
      </c>
    </row>
    <row r="777" spans="15:17" x14ac:dyDescent="0.25">
      <c r="O777" s="11">
        <v>6.6</v>
      </c>
      <c r="P777">
        <f t="shared" si="26"/>
        <v>1</v>
      </c>
      <c r="Q777">
        <f t="shared" si="25"/>
        <v>2</v>
      </c>
    </row>
    <row r="778" spans="15:17" x14ac:dyDescent="0.25">
      <c r="O778" s="12">
        <v>6.6</v>
      </c>
      <c r="P778">
        <f t="shared" si="26"/>
        <v>1</v>
      </c>
      <c r="Q778">
        <f t="shared" si="25"/>
        <v>3</v>
      </c>
    </row>
    <row r="779" spans="15:17" x14ac:dyDescent="0.25">
      <c r="O779" s="13">
        <v>6.5</v>
      </c>
      <c r="P779">
        <f t="shared" si="26"/>
        <v>1</v>
      </c>
      <c r="Q779">
        <f t="shared" si="25"/>
        <v>4</v>
      </c>
    </row>
    <row r="780" spans="15:17" x14ac:dyDescent="0.25">
      <c r="O780" s="14">
        <v>6.4</v>
      </c>
      <c r="P780">
        <f t="shared" si="26"/>
        <v>1</v>
      </c>
      <c r="Q780">
        <f t="shared" si="25"/>
        <v>5</v>
      </c>
    </row>
    <row r="781" spans="15:17" x14ac:dyDescent="0.25">
      <c r="O781" s="15">
        <v>6.4</v>
      </c>
      <c r="P781">
        <f t="shared" si="26"/>
        <v>1</v>
      </c>
      <c r="Q781">
        <f t="shared" si="25"/>
        <v>6</v>
      </c>
    </row>
    <row r="782" spans="15:17" x14ac:dyDescent="0.25">
      <c r="O782" s="16">
        <v>6.5</v>
      </c>
      <c r="P782">
        <f t="shared" si="26"/>
        <v>0</v>
      </c>
      <c r="Q782">
        <f t="shared" si="25"/>
        <v>0</v>
      </c>
    </row>
    <row r="783" spans="15:17" x14ac:dyDescent="0.25">
      <c r="O783" s="17">
        <v>6.4</v>
      </c>
      <c r="P783">
        <f t="shared" si="26"/>
        <v>1</v>
      </c>
      <c r="Q783">
        <f t="shared" si="25"/>
        <v>1</v>
      </c>
    </row>
    <row r="784" spans="15:17" x14ac:dyDescent="0.25">
      <c r="O784" s="5">
        <v>2005</v>
      </c>
      <c r="P784" t="str">
        <f t="shared" si="26"/>
        <v xml:space="preserve"> </v>
      </c>
      <c r="Q784">
        <f t="shared" si="25"/>
        <v>1</v>
      </c>
    </row>
    <row r="785" spans="15:17" x14ac:dyDescent="0.25">
      <c r="O785" s="6">
        <v>4.9000000000000004</v>
      </c>
      <c r="P785">
        <f t="shared" si="26"/>
        <v>1</v>
      </c>
      <c r="Q785">
        <f t="shared" si="25"/>
        <v>2</v>
      </c>
    </row>
    <row r="786" spans="15:17" x14ac:dyDescent="0.25">
      <c r="O786" s="7">
        <v>6.3</v>
      </c>
      <c r="P786">
        <f t="shared" si="26"/>
        <v>0</v>
      </c>
      <c r="Q786">
        <f t="shared" ref="Q786:Q849" si="27">IF(P786=" ",Q785,IF(P786=1,Q785+1,0))</f>
        <v>0</v>
      </c>
    </row>
    <row r="787" spans="15:17" x14ac:dyDescent="0.25">
      <c r="O787" s="8">
        <v>6.4</v>
      </c>
      <c r="P787">
        <f t="shared" ref="P787:P850" si="28">IF(O787&gt;1000," ",IF(P786=" ",IF(O787&lt;=O785,1,0),IF(O787&lt;=O786,1,0)))</f>
        <v>0</v>
      </c>
      <c r="Q787">
        <f t="shared" si="27"/>
        <v>0</v>
      </c>
    </row>
    <row r="788" spans="15:17" x14ac:dyDescent="0.25">
      <c r="O788" s="9">
        <v>6.2</v>
      </c>
      <c r="P788">
        <f t="shared" si="28"/>
        <v>1</v>
      </c>
      <c r="Q788">
        <f t="shared" si="27"/>
        <v>1</v>
      </c>
    </row>
    <row r="789" spans="15:17" x14ac:dyDescent="0.25">
      <c r="O789" s="10">
        <v>6.2</v>
      </c>
      <c r="P789">
        <f t="shared" si="28"/>
        <v>1</v>
      </c>
      <c r="Q789">
        <f t="shared" si="27"/>
        <v>2</v>
      </c>
    </row>
    <row r="790" spans="15:17" x14ac:dyDescent="0.25">
      <c r="O790" s="11">
        <v>6.1</v>
      </c>
      <c r="P790">
        <f t="shared" si="28"/>
        <v>1</v>
      </c>
      <c r="Q790">
        <f t="shared" si="27"/>
        <v>3</v>
      </c>
    </row>
    <row r="791" spans="15:17" x14ac:dyDescent="0.25">
      <c r="O791" s="12">
        <v>6</v>
      </c>
      <c r="P791">
        <f t="shared" si="28"/>
        <v>1</v>
      </c>
      <c r="Q791">
        <f t="shared" si="27"/>
        <v>4</v>
      </c>
    </row>
    <row r="792" spans="15:17" x14ac:dyDescent="0.25">
      <c r="O792" s="13">
        <v>6</v>
      </c>
      <c r="P792">
        <f t="shared" si="28"/>
        <v>1</v>
      </c>
      <c r="Q792">
        <f t="shared" si="27"/>
        <v>5</v>
      </c>
    </row>
    <row r="793" spans="15:17" x14ac:dyDescent="0.25">
      <c r="O793" s="14">
        <v>5.9</v>
      </c>
      <c r="P793">
        <f t="shared" si="28"/>
        <v>1</v>
      </c>
      <c r="Q793">
        <f t="shared" si="27"/>
        <v>6</v>
      </c>
    </row>
    <row r="794" spans="15:17" x14ac:dyDescent="0.25">
      <c r="O794" s="15">
        <v>6</v>
      </c>
      <c r="P794">
        <f t="shared" si="28"/>
        <v>0</v>
      </c>
      <c r="Q794">
        <f t="shared" si="27"/>
        <v>0</v>
      </c>
    </row>
    <row r="795" spans="15:17" x14ac:dyDescent="0.25">
      <c r="O795" s="16">
        <v>6</v>
      </c>
      <c r="P795">
        <f t="shared" si="28"/>
        <v>1</v>
      </c>
      <c r="Q795">
        <f t="shared" si="27"/>
        <v>1</v>
      </c>
    </row>
    <row r="796" spans="15:17" x14ac:dyDescent="0.25">
      <c r="O796" s="17">
        <v>6</v>
      </c>
      <c r="P796">
        <f t="shared" si="28"/>
        <v>1</v>
      </c>
      <c r="Q796">
        <f t="shared" si="27"/>
        <v>2</v>
      </c>
    </row>
    <row r="797" spans="15:17" x14ac:dyDescent="0.25">
      <c r="O797" s="5">
        <v>2006</v>
      </c>
      <c r="P797" t="str">
        <f t="shared" si="28"/>
        <v xml:space="preserve"> </v>
      </c>
      <c r="Q797">
        <f t="shared" si="27"/>
        <v>2</v>
      </c>
    </row>
    <row r="798" spans="15:17" x14ac:dyDescent="0.25">
      <c r="O798" s="6">
        <v>4.4000000000000004</v>
      </c>
      <c r="P798">
        <f t="shared" si="28"/>
        <v>1</v>
      </c>
      <c r="Q798">
        <f t="shared" si="27"/>
        <v>3</v>
      </c>
    </row>
    <row r="799" spans="15:17" x14ac:dyDescent="0.25">
      <c r="O799" s="7">
        <v>5.7</v>
      </c>
      <c r="P799">
        <f t="shared" si="28"/>
        <v>0</v>
      </c>
      <c r="Q799">
        <f t="shared" si="27"/>
        <v>0</v>
      </c>
    </row>
    <row r="800" spans="15:17" x14ac:dyDescent="0.25">
      <c r="O800" s="8">
        <v>5.8</v>
      </c>
      <c r="P800">
        <f t="shared" si="28"/>
        <v>0</v>
      </c>
      <c r="Q800">
        <f t="shared" si="27"/>
        <v>0</v>
      </c>
    </row>
    <row r="801" spans="15:17" x14ac:dyDescent="0.25">
      <c r="O801" s="9">
        <v>5.7</v>
      </c>
      <c r="P801">
        <f t="shared" si="28"/>
        <v>1</v>
      </c>
      <c r="Q801">
        <f t="shared" si="27"/>
        <v>1</v>
      </c>
    </row>
    <row r="802" spans="15:17" x14ac:dyDescent="0.25">
      <c r="O802" s="10">
        <v>5.7</v>
      </c>
      <c r="P802">
        <f t="shared" si="28"/>
        <v>1</v>
      </c>
      <c r="Q802">
        <f t="shared" si="27"/>
        <v>2</v>
      </c>
    </row>
    <row r="803" spans="15:17" x14ac:dyDescent="0.25">
      <c r="O803" s="11">
        <v>5.6</v>
      </c>
      <c r="P803">
        <f t="shared" si="28"/>
        <v>1</v>
      </c>
      <c r="Q803">
        <f t="shared" si="27"/>
        <v>3</v>
      </c>
    </row>
    <row r="804" spans="15:17" x14ac:dyDescent="0.25">
      <c r="O804" s="12">
        <v>5.6</v>
      </c>
      <c r="P804">
        <f t="shared" si="28"/>
        <v>1</v>
      </c>
      <c r="Q804">
        <f t="shared" si="27"/>
        <v>4</v>
      </c>
    </row>
    <row r="805" spans="15:17" x14ac:dyDescent="0.25">
      <c r="O805" s="13">
        <v>5.7</v>
      </c>
      <c r="P805">
        <f t="shared" si="28"/>
        <v>0</v>
      </c>
      <c r="Q805">
        <f t="shared" si="27"/>
        <v>0</v>
      </c>
    </row>
    <row r="806" spans="15:17" x14ac:dyDescent="0.25">
      <c r="O806" s="14">
        <v>5.7</v>
      </c>
      <c r="P806">
        <f t="shared" si="28"/>
        <v>1</v>
      </c>
      <c r="Q806">
        <f t="shared" si="27"/>
        <v>1</v>
      </c>
    </row>
    <row r="807" spans="15:17" x14ac:dyDescent="0.25">
      <c r="O807" s="15">
        <v>5.5</v>
      </c>
      <c r="P807">
        <f t="shared" si="28"/>
        <v>1</v>
      </c>
      <c r="Q807">
        <f t="shared" si="27"/>
        <v>2</v>
      </c>
    </row>
    <row r="808" spans="15:17" x14ac:dyDescent="0.25">
      <c r="O808" s="16">
        <v>5.4</v>
      </c>
      <c r="P808">
        <f t="shared" si="28"/>
        <v>1</v>
      </c>
      <c r="Q808">
        <f t="shared" si="27"/>
        <v>3</v>
      </c>
    </row>
    <row r="809" spans="15:17" x14ac:dyDescent="0.25">
      <c r="O809" s="17">
        <v>5.5</v>
      </c>
      <c r="P809">
        <f t="shared" si="28"/>
        <v>0</v>
      </c>
      <c r="Q809">
        <f t="shared" si="27"/>
        <v>0</v>
      </c>
    </row>
    <row r="810" spans="15:17" x14ac:dyDescent="0.25">
      <c r="O810" s="5">
        <v>2007</v>
      </c>
      <c r="P810" t="str">
        <f t="shared" si="28"/>
        <v xml:space="preserve"> </v>
      </c>
      <c r="Q810">
        <f t="shared" si="27"/>
        <v>0</v>
      </c>
    </row>
    <row r="811" spans="15:17" x14ac:dyDescent="0.25">
      <c r="O811" s="6">
        <v>5</v>
      </c>
      <c r="P811">
        <f t="shared" si="28"/>
        <v>1</v>
      </c>
      <c r="Q811">
        <f t="shared" si="27"/>
        <v>1</v>
      </c>
    </row>
    <row r="812" spans="15:17" x14ac:dyDescent="0.25">
      <c r="O812" s="7">
        <v>5.6</v>
      </c>
      <c r="P812">
        <f t="shared" si="28"/>
        <v>0</v>
      </c>
      <c r="Q812">
        <f t="shared" si="27"/>
        <v>0</v>
      </c>
    </row>
    <row r="813" spans="15:17" x14ac:dyDescent="0.25">
      <c r="O813" s="8">
        <v>5.5</v>
      </c>
      <c r="P813">
        <f t="shared" si="28"/>
        <v>1</v>
      </c>
      <c r="Q813">
        <f t="shared" si="27"/>
        <v>1</v>
      </c>
    </row>
    <row r="814" spans="15:17" x14ac:dyDescent="0.25">
      <c r="O814" s="9">
        <v>5.4</v>
      </c>
      <c r="P814">
        <f t="shared" si="28"/>
        <v>1</v>
      </c>
      <c r="Q814">
        <f t="shared" si="27"/>
        <v>2</v>
      </c>
    </row>
    <row r="815" spans="15:17" x14ac:dyDescent="0.25">
      <c r="O815" s="10">
        <v>5.5</v>
      </c>
      <c r="P815">
        <f t="shared" si="28"/>
        <v>0</v>
      </c>
      <c r="Q815">
        <f t="shared" si="27"/>
        <v>0</v>
      </c>
    </row>
    <row r="816" spans="15:17" x14ac:dyDescent="0.25">
      <c r="O816" s="11">
        <v>5.4</v>
      </c>
      <c r="P816">
        <f t="shared" si="28"/>
        <v>1</v>
      </c>
      <c r="Q816">
        <f t="shared" si="27"/>
        <v>1</v>
      </c>
    </row>
    <row r="817" spans="15:17" x14ac:dyDescent="0.25">
      <c r="O817" s="12">
        <v>5.6</v>
      </c>
      <c r="P817">
        <f t="shared" si="28"/>
        <v>0</v>
      </c>
      <c r="Q817">
        <f t="shared" si="27"/>
        <v>0</v>
      </c>
    </row>
    <row r="818" spans="15:17" x14ac:dyDescent="0.25">
      <c r="O818" s="13">
        <v>5.6</v>
      </c>
      <c r="P818">
        <f t="shared" si="28"/>
        <v>1</v>
      </c>
      <c r="Q818">
        <f t="shared" si="27"/>
        <v>1</v>
      </c>
    </row>
    <row r="819" spans="15:17" x14ac:dyDescent="0.25">
      <c r="O819" s="14">
        <v>5.6</v>
      </c>
      <c r="P819">
        <f t="shared" si="28"/>
        <v>1</v>
      </c>
      <c r="Q819">
        <f t="shared" si="27"/>
        <v>2</v>
      </c>
    </row>
    <row r="820" spans="15:17" x14ac:dyDescent="0.25">
      <c r="O820" s="15">
        <v>5.7</v>
      </c>
      <c r="P820">
        <f t="shared" si="28"/>
        <v>0</v>
      </c>
      <c r="Q820">
        <f t="shared" si="27"/>
        <v>0</v>
      </c>
    </row>
    <row r="821" spans="15:17" x14ac:dyDescent="0.25">
      <c r="O821" s="16">
        <v>5.7</v>
      </c>
      <c r="P821">
        <f t="shared" si="28"/>
        <v>1</v>
      </c>
      <c r="Q821">
        <f t="shared" si="27"/>
        <v>1</v>
      </c>
    </row>
    <row r="822" spans="15:17" x14ac:dyDescent="0.25">
      <c r="O822" s="17">
        <v>5.7</v>
      </c>
      <c r="P822">
        <f t="shared" si="28"/>
        <v>1</v>
      </c>
      <c r="Q822">
        <f t="shared" si="27"/>
        <v>2</v>
      </c>
    </row>
    <row r="823" spans="15:17" x14ac:dyDescent="0.25">
      <c r="O823" s="5">
        <v>2008</v>
      </c>
      <c r="P823" t="str">
        <f t="shared" si="28"/>
        <v xml:space="preserve"> </v>
      </c>
      <c r="Q823">
        <f t="shared" si="27"/>
        <v>2</v>
      </c>
    </row>
    <row r="824" spans="15:17" x14ac:dyDescent="0.25">
      <c r="O824" s="6">
        <v>7.4</v>
      </c>
      <c r="P824">
        <f t="shared" si="28"/>
        <v>0</v>
      </c>
      <c r="Q824">
        <f t="shared" si="27"/>
        <v>0</v>
      </c>
    </row>
    <row r="825" spans="15:17" x14ac:dyDescent="0.25">
      <c r="O825" s="7">
        <v>6</v>
      </c>
      <c r="P825">
        <f t="shared" si="28"/>
        <v>1</v>
      </c>
      <c r="Q825">
        <f t="shared" si="27"/>
        <v>1</v>
      </c>
    </row>
    <row r="826" spans="15:17" x14ac:dyDescent="0.25">
      <c r="O826" s="8">
        <v>5.8</v>
      </c>
      <c r="P826">
        <f t="shared" si="28"/>
        <v>1</v>
      </c>
      <c r="Q826">
        <f t="shared" si="27"/>
        <v>2</v>
      </c>
    </row>
    <row r="827" spans="15:17" x14ac:dyDescent="0.25">
      <c r="O827" s="9">
        <v>6.1</v>
      </c>
      <c r="P827">
        <f t="shared" si="28"/>
        <v>0</v>
      </c>
      <c r="Q827">
        <f t="shared" si="27"/>
        <v>0</v>
      </c>
    </row>
    <row r="828" spans="15:17" x14ac:dyDescent="0.25">
      <c r="O828" s="10">
        <v>6</v>
      </c>
      <c r="P828">
        <f t="shared" si="28"/>
        <v>1</v>
      </c>
      <c r="Q828">
        <f t="shared" si="27"/>
        <v>1</v>
      </c>
    </row>
    <row r="829" spans="15:17" x14ac:dyDescent="0.25">
      <c r="O829" s="11">
        <v>6.4</v>
      </c>
      <c r="P829">
        <f t="shared" si="28"/>
        <v>0</v>
      </c>
      <c r="Q829">
        <f t="shared" si="27"/>
        <v>0</v>
      </c>
    </row>
    <row r="830" spans="15:17" x14ac:dyDescent="0.25">
      <c r="O830" s="12">
        <v>6.5</v>
      </c>
      <c r="P830">
        <f t="shared" si="28"/>
        <v>0</v>
      </c>
      <c r="Q830">
        <f t="shared" si="27"/>
        <v>0</v>
      </c>
    </row>
    <row r="831" spans="15:17" x14ac:dyDescent="0.25">
      <c r="O831" s="13">
        <v>6.8</v>
      </c>
      <c r="P831">
        <f t="shared" si="28"/>
        <v>0</v>
      </c>
      <c r="Q831">
        <f t="shared" si="27"/>
        <v>0</v>
      </c>
    </row>
    <row r="832" spans="15:17" x14ac:dyDescent="0.25">
      <c r="O832" s="14">
        <v>7.1</v>
      </c>
      <c r="P832">
        <f t="shared" si="28"/>
        <v>0</v>
      </c>
      <c r="Q832">
        <f t="shared" si="27"/>
        <v>0</v>
      </c>
    </row>
    <row r="833" spans="15:17" x14ac:dyDescent="0.25">
      <c r="O833" s="15">
        <v>7.2</v>
      </c>
      <c r="P833">
        <f t="shared" si="28"/>
        <v>0</v>
      </c>
      <c r="Q833">
        <f t="shared" si="27"/>
        <v>0</v>
      </c>
    </row>
    <row r="834" spans="15:17" x14ac:dyDescent="0.25">
      <c r="O834" s="16">
        <v>7.6</v>
      </c>
      <c r="P834">
        <f t="shared" si="28"/>
        <v>0</v>
      </c>
      <c r="Q834">
        <f t="shared" si="27"/>
        <v>0</v>
      </c>
    </row>
    <row r="835" spans="15:17" x14ac:dyDescent="0.25">
      <c r="O835" s="17">
        <v>7.9</v>
      </c>
      <c r="P835">
        <f t="shared" si="28"/>
        <v>0</v>
      </c>
      <c r="Q835">
        <f t="shared" si="27"/>
        <v>0</v>
      </c>
    </row>
    <row r="836" spans="15:17" x14ac:dyDescent="0.25">
      <c r="O836" s="5">
        <v>2009</v>
      </c>
      <c r="P836" t="str">
        <f t="shared" si="28"/>
        <v xml:space="preserve"> </v>
      </c>
      <c r="Q836">
        <f t="shared" si="27"/>
        <v>0</v>
      </c>
    </row>
    <row r="837" spans="15:17" x14ac:dyDescent="0.25">
      <c r="O837" s="6">
        <v>10</v>
      </c>
      <c r="P837">
        <f t="shared" si="28"/>
        <v>0</v>
      </c>
      <c r="Q837">
        <f t="shared" si="27"/>
        <v>0</v>
      </c>
    </row>
    <row r="838" spans="15:17" x14ac:dyDescent="0.25">
      <c r="O838" s="7">
        <v>8.6999999999999993</v>
      </c>
      <c r="P838">
        <f t="shared" si="28"/>
        <v>1</v>
      </c>
      <c r="Q838">
        <f t="shared" si="27"/>
        <v>1</v>
      </c>
    </row>
    <row r="839" spans="15:17" x14ac:dyDescent="0.25">
      <c r="O839" s="8">
        <v>9.1999999999999993</v>
      </c>
      <c r="P839">
        <f t="shared" si="28"/>
        <v>0</v>
      </c>
      <c r="Q839">
        <f t="shared" si="27"/>
        <v>0</v>
      </c>
    </row>
    <row r="840" spans="15:17" x14ac:dyDescent="0.25">
      <c r="O840" s="9">
        <v>9.6</v>
      </c>
      <c r="P840">
        <f t="shared" si="28"/>
        <v>0</v>
      </c>
      <c r="Q840">
        <f t="shared" si="27"/>
        <v>0</v>
      </c>
    </row>
    <row r="841" spans="15:17" x14ac:dyDescent="0.25">
      <c r="O841" s="10">
        <v>9.9</v>
      </c>
      <c r="P841">
        <f t="shared" si="28"/>
        <v>0</v>
      </c>
      <c r="Q841">
        <f t="shared" si="27"/>
        <v>0</v>
      </c>
    </row>
    <row r="842" spans="15:17" x14ac:dyDescent="0.25">
      <c r="O842" s="11">
        <v>10.4</v>
      </c>
      <c r="P842">
        <f t="shared" si="28"/>
        <v>0</v>
      </c>
      <c r="Q842">
        <f t="shared" si="27"/>
        <v>0</v>
      </c>
    </row>
    <row r="843" spans="15:17" x14ac:dyDescent="0.25">
      <c r="O843" s="12">
        <v>10.5</v>
      </c>
      <c r="P843">
        <f t="shared" si="28"/>
        <v>0</v>
      </c>
      <c r="Q843">
        <f t="shared" si="27"/>
        <v>0</v>
      </c>
    </row>
    <row r="844" spans="15:17" x14ac:dyDescent="0.25">
      <c r="O844" s="13">
        <v>10.4</v>
      </c>
      <c r="P844">
        <f t="shared" si="28"/>
        <v>1</v>
      </c>
      <c r="Q844">
        <f t="shared" si="27"/>
        <v>1</v>
      </c>
    </row>
    <row r="845" spans="15:17" x14ac:dyDescent="0.25">
      <c r="O845" s="14">
        <v>10.7</v>
      </c>
      <c r="P845">
        <f t="shared" si="28"/>
        <v>0</v>
      </c>
      <c r="Q845">
        <f t="shared" si="27"/>
        <v>0</v>
      </c>
    </row>
    <row r="846" spans="15:17" x14ac:dyDescent="0.25">
      <c r="O846" s="15">
        <v>10.8</v>
      </c>
      <c r="P846">
        <f t="shared" si="28"/>
        <v>0</v>
      </c>
      <c r="Q846">
        <f t="shared" si="27"/>
        <v>0</v>
      </c>
    </row>
    <row r="847" spans="15:17" x14ac:dyDescent="0.25">
      <c r="O847" s="16">
        <v>11.1</v>
      </c>
      <c r="P847">
        <f t="shared" si="28"/>
        <v>0</v>
      </c>
      <c r="Q847">
        <f t="shared" si="27"/>
        <v>0</v>
      </c>
    </row>
    <row r="848" spans="15:17" x14ac:dyDescent="0.25">
      <c r="O848" s="17">
        <v>11</v>
      </c>
      <c r="P848">
        <f t="shared" si="28"/>
        <v>1</v>
      </c>
      <c r="Q848">
        <f t="shared" si="27"/>
        <v>1</v>
      </c>
    </row>
    <row r="849" spans="15:17" x14ac:dyDescent="0.25">
      <c r="O849" s="5">
        <v>2010</v>
      </c>
      <c r="P849" t="str">
        <f t="shared" si="28"/>
        <v xml:space="preserve"> </v>
      </c>
      <c r="Q849">
        <f t="shared" si="27"/>
        <v>1</v>
      </c>
    </row>
    <row r="850" spans="15:17" x14ac:dyDescent="0.25">
      <c r="O850" s="6">
        <v>9.4</v>
      </c>
      <c r="P850">
        <f t="shared" si="28"/>
        <v>1</v>
      </c>
      <c r="Q850">
        <f t="shared" ref="Q850:Q913" si="29">IF(P850=" ",Q849,IF(P850=1,Q849+1,0))</f>
        <v>2</v>
      </c>
    </row>
    <row r="851" spans="15:17" x14ac:dyDescent="0.25">
      <c r="O851" s="7">
        <v>10.7</v>
      </c>
      <c r="P851">
        <f t="shared" ref="P851:P914" si="30">IF(O851&gt;1000," ",IF(P850=" ",IF(O851&lt;=O849,1,0),IF(O851&lt;=O850,1,0)))</f>
        <v>0</v>
      </c>
      <c r="Q851">
        <f t="shared" si="29"/>
        <v>0</v>
      </c>
    </row>
    <row r="852" spans="15:17" x14ac:dyDescent="0.25">
      <c r="O852" s="8">
        <v>10.7</v>
      </c>
      <c r="P852">
        <f t="shared" si="30"/>
        <v>1</v>
      </c>
      <c r="Q852">
        <f t="shared" si="29"/>
        <v>1</v>
      </c>
    </row>
    <row r="853" spans="15:17" x14ac:dyDescent="0.25">
      <c r="O853" s="9">
        <v>10.7</v>
      </c>
      <c r="P853">
        <f t="shared" si="30"/>
        <v>1</v>
      </c>
      <c r="Q853">
        <f t="shared" si="29"/>
        <v>2</v>
      </c>
    </row>
    <row r="854" spans="15:17" x14ac:dyDescent="0.25">
      <c r="O854" s="10">
        <v>10.9</v>
      </c>
      <c r="P854">
        <f t="shared" si="30"/>
        <v>0</v>
      </c>
      <c r="Q854">
        <f t="shared" si="29"/>
        <v>0</v>
      </c>
    </row>
    <row r="855" spans="15:17" x14ac:dyDescent="0.25">
      <c r="O855" s="11">
        <v>10.7</v>
      </c>
      <c r="P855">
        <f t="shared" si="30"/>
        <v>1</v>
      </c>
      <c r="Q855">
        <f t="shared" si="29"/>
        <v>1</v>
      </c>
    </row>
    <row r="856" spans="15:17" x14ac:dyDescent="0.25">
      <c r="O856" s="12">
        <v>10.5</v>
      </c>
      <c r="P856">
        <f t="shared" si="30"/>
        <v>1</v>
      </c>
      <c r="Q856">
        <f t="shared" si="29"/>
        <v>2</v>
      </c>
    </row>
    <row r="857" spans="15:17" x14ac:dyDescent="0.25">
      <c r="O857" s="13">
        <v>10.5</v>
      </c>
      <c r="P857">
        <f t="shared" si="30"/>
        <v>1</v>
      </c>
      <c r="Q857">
        <f t="shared" si="29"/>
        <v>3</v>
      </c>
    </row>
    <row r="858" spans="15:17" x14ac:dyDescent="0.25">
      <c r="O858" s="14">
        <v>10.6</v>
      </c>
      <c r="P858">
        <f t="shared" si="30"/>
        <v>0</v>
      </c>
      <c r="Q858">
        <f t="shared" si="29"/>
        <v>0</v>
      </c>
    </row>
    <row r="859" spans="15:17" x14ac:dyDescent="0.25">
      <c r="O859" s="15">
        <v>10.6</v>
      </c>
      <c r="P859">
        <f t="shared" si="30"/>
        <v>1</v>
      </c>
      <c r="Q859">
        <f t="shared" si="29"/>
        <v>1</v>
      </c>
    </row>
    <row r="860" spans="15:17" x14ac:dyDescent="0.25">
      <c r="O860" s="16">
        <v>10.6</v>
      </c>
      <c r="P860">
        <f t="shared" si="30"/>
        <v>1</v>
      </c>
      <c r="Q860">
        <f t="shared" si="29"/>
        <v>2</v>
      </c>
    </row>
    <row r="861" spans="15:17" x14ac:dyDescent="0.25">
      <c r="O861" s="17">
        <v>10.8</v>
      </c>
      <c r="P861">
        <f t="shared" si="30"/>
        <v>0</v>
      </c>
      <c r="Q861">
        <f t="shared" si="29"/>
        <v>0</v>
      </c>
    </row>
    <row r="862" spans="15:17" x14ac:dyDescent="0.25">
      <c r="O862" s="5">
        <v>2011</v>
      </c>
      <c r="P862" t="str">
        <f t="shared" si="30"/>
        <v xml:space="preserve"> </v>
      </c>
      <c r="Q862">
        <f t="shared" si="29"/>
        <v>0</v>
      </c>
    </row>
    <row r="863" spans="15:17" x14ac:dyDescent="0.25">
      <c r="O863" s="6">
        <v>8.5</v>
      </c>
      <c r="P863">
        <f t="shared" si="30"/>
        <v>1</v>
      </c>
      <c r="Q863">
        <f t="shared" si="29"/>
        <v>1</v>
      </c>
    </row>
    <row r="864" spans="15:17" x14ac:dyDescent="0.25">
      <c r="O864" s="7">
        <v>10</v>
      </c>
      <c r="P864">
        <f t="shared" si="30"/>
        <v>0</v>
      </c>
      <c r="Q864">
        <f t="shared" si="29"/>
        <v>0</v>
      </c>
    </row>
    <row r="865" spans="15:17" x14ac:dyDescent="0.25">
      <c r="O865" s="8">
        <v>9.9</v>
      </c>
      <c r="P865">
        <f t="shared" si="30"/>
        <v>1</v>
      </c>
      <c r="Q865">
        <f t="shared" si="29"/>
        <v>1</v>
      </c>
    </row>
    <row r="866" spans="15:17" x14ac:dyDescent="0.25">
      <c r="O866" s="9">
        <v>9.8000000000000007</v>
      </c>
      <c r="P866">
        <f t="shared" si="30"/>
        <v>1</v>
      </c>
      <c r="Q866">
        <f t="shared" si="29"/>
        <v>2</v>
      </c>
    </row>
    <row r="867" spans="15:17" x14ac:dyDescent="0.25">
      <c r="O867" s="10">
        <v>10</v>
      </c>
      <c r="P867">
        <f t="shared" si="30"/>
        <v>0</v>
      </c>
      <c r="Q867">
        <f t="shared" si="29"/>
        <v>0</v>
      </c>
    </row>
    <row r="868" spans="15:17" x14ac:dyDescent="0.25">
      <c r="O868" s="11">
        <v>10.1</v>
      </c>
      <c r="P868">
        <f t="shared" si="30"/>
        <v>0</v>
      </c>
      <c r="Q868">
        <f t="shared" si="29"/>
        <v>0</v>
      </c>
    </row>
    <row r="869" spans="15:17" x14ac:dyDescent="0.25">
      <c r="O869" s="12">
        <v>10.199999999999999</v>
      </c>
      <c r="P869">
        <f t="shared" si="30"/>
        <v>0</v>
      </c>
      <c r="Q869">
        <f t="shared" si="29"/>
        <v>0</v>
      </c>
    </row>
    <row r="870" spans="15:17" x14ac:dyDescent="0.25">
      <c r="O870" s="13">
        <v>10.1</v>
      </c>
      <c r="P870">
        <f t="shared" si="30"/>
        <v>1</v>
      </c>
      <c r="Q870">
        <f t="shared" si="29"/>
        <v>1</v>
      </c>
    </row>
    <row r="871" spans="15:17" x14ac:dyDescent="0.25">
      <c r="O871" s="14">
        <v>10.1</v>
      </c>
      <c r="P871">
        <f t="shared" si="30"/>
        <v>1</v>
      </c>
      <c r="Q871">
        <f t="shared" si="29"/>
        <v>2</v>
      </c>
    </row>
    <row r="872" spans="15:17" x14ac:dyDescent="0.25">
      <c r="O872" s="15">
        <v>10.1</v>
      </c>
      <c r="P872">
        <f t="shared" si="30"/>
        <v>1</v>
      </c>
      <c r="Q872">
        <f t="shared" si="29"/>
        <v>3</v>
      </c>
    </row>
    <row r="873" spans="15:17" x14ac:dyDescent="0.25">
      <c r="O873" s="16">
        <v>10</v>
      </c>
      <c r="P873">
        <f t="shared" si="30"/>
        <v>1</v>
      </c>
      <c r="Q873">
        <f t="shared" si="29"/>
        <v>4</v>
      </c>
    </row>
    <row r="874" spans="15:17" x14ac:dyDescent="0.25">
      <c r="O874" s="17">
        <v>9.6</v>
      </c>
      <c r="P874">
        <f t="shared" si="30"/>
        <v>1</v>
      </c>
      <c r="Q874">
        <f t="shared" si="29"/>
        <v>5</v>
      </c>
    </row>
    <row r="875" spans="15:17" x14ac:dyDescent="0.25">
      <c r="O875" s="5">
        <v>2012</v>
      </c>
      <c r="P875" t="str">
        <f t="shared" si="30"/>
        <v xml:space="preserve"> </v>
      </c>
      <c r="Q875">
        <f t="shared" si="29"/>
        <v>5</v>
      </c>
    </row>
    <row r="876" spans="15:17" x14ac:dyDescent="0.25">
      <c r="O876" s="6">
        <v>7.8</v>
      </c>
      <c r="P876">
        <f t="shared" si="30"/>
        <v>1</v>
      </c>
      <c r="Q876">
        <f t="shared" si="29"/>
        <v>6</v>
      </c>
    </row>
    <row r="877" spans="15:17" x14ac:dyDescent="0.25">
      <c r="O877" s="7">
        <v>9.3000000000000007</v>
      </c>
      <c r="P877">
        <f t="shared" si="30"/>
        <v>0</v>
      </c>
      <c r="Q877">
        <f t="shared" si="29"/>
        <v>0</v>
      </c>
    </row>
    <row r="878" spans="15:17" x14ac:dyDescent="0.25">
      <c r="O878" s="8">
        <v>9.3000000000000007</v>
      </c>
      <c r="P878">
        <f t="shared" si="30"/>
        <v>1</v>
      </c>
      <c r="Q878">
        <f t="shared" si="29"/>
        <v>1</v>
      </c>
    </row>
    <row r="879" spans="15:17" x14ac:dyDescent="0.25">
      <c r="O879" s="9">
        <v>9.1999999999999993</v>
      </c>
      <c r="P879">
        <f t="shared" si="30"/>
        <v>1</v>
      </c>
      <c r="Q879">
        <f t="shared" si="29"/>
        <v>2</v>
      </c>
    </row>
    <row r="880" spans="15:17" x14ac:dyDescent="0.25">
      <c r="O880" s="10">
        <v>9.1</v>
      </c>
      <c r="P880">
        <f t="shared" si="30"/>
        <v>1</v>
      </c>
      <c r="Q880">
        <f t="shared" si="29"/>
        <v>3</v>
      </c>
    </row>
    <row r="881" spans="15:17" x14ac:dyDescent="0.25">
      <c r="O881" s="11">
        <v>9.1999999999999993</v>
      </c>
      <c r="P881">
        <f t="shared" si="30"/>
        <v>0</v>
      </c>
      <c r="Q881">
        <f t="shared" si="29"/>
        <v>0</v>
      </c>
    </row>
    <row r="882" spans="15:17" x14ac:dyDescent="0.25">
      <c r="O882" s="12">
        <v>9.1999999999999993</v>
      </c>
      <c r="P882">
        <f t="shared" si="30"/>
        <v>1</v>
      </c>
      <c r="Q882">
        <f t="shared" si="29"/>
        <v>1</v>
      </c>
    </row>
    <row r="883" spans="15:17" x14ac:dyDescent="0.25">
      <c r="O883" s="13">
        <v>9.3000000000000007</v>
      </c>
      <c r="P883">
        <f t="shared" si="30"/>
        <v>0</v>
      </c>
      <c r="Q883">
        <f t="shared" si="29"/>
        <v>0</v>
      </c>
    </row>
    <row r="884" spans="15:17" x14ac:dyDescent="0.25">
      <c r="O884" s="14">
        <v>9.1</v>
      </c>
      <c r="P884">
        <f t="shared" si="30"/>
        <v>1</v>
      </c>
      <c r="Q884">
        <f t="shared" si="29"/>
        <v>1</v>
      </c>
    </row>
    <row r="885" spans="15:17" x14ac:dyDescent="0.25">
      <c r="O885" s="15">
        <v>8.8000000000000007</v>
      </c>
      <c r="P885">
        <f t="shared" si="30"/>
        <v>1</v>
      </c>
      <c r="Q885">
        <f t="shared" si="29"/>
        <v>2</v>
      </c>
    </row>
    <row r="886" spans="15:17" x14ac:dyDescent="0.25">
      <c r="O886" s="16">
        <v>8.8000000000000007</v>
      </c>
      <c r="P886">
        <f t="shared" si="30"/>
        <v>1</v>
      </c>
      <c r="Q886">
        <f t="shared" si="29"/>
        <v>3</v>
      </c>
    </row>
    <row r="887" spans="15:17" x14ac:dyDescent="0.25">
      <c r="O887" s="17">
        <v>8.8000000000000007</v>
      </c>
      <c r="P887">
        <f t="shared" si="30"/>
        <v>1</v>
      </c>
      <c r="Q887">
        <f t="shared" si="29"/>
        <v>4</v>
      </c>
    </row>
    <row r="888" spans="15:17" x14ac:dyDescent="0.25">
      <c r="O888" s="5">
        <v>2013</v>
      </c>
      <c r="P888" t="str">
        <f t="shared" si="30"/>
        <v xml:space="preserve"> </v>
      </c>
      <c r="Q888">
        <f t="shared" si="29"/>
        <v>4</v>
      </c>
    </row>
    <row r="889" spans="15:17" x14ac:dyDescent="0.25">
      <c r="O889" s="6">
        <v>6.7</v>
      </c>
      <c r="P889">
        <f t="shared" si="30"/>
        <v>1</v>
      </c>
      <c r="Q889">
        <f t="shared" si="29"/>
        <v>5</v>
      </c>
    </row>
    <row r="890" spans="15:17" x14ac:dyDescent="0.25">
      <c r="O890" s="7">
        <v>8.9</v>
      </c>
      <c r="P890">
        <f t="shared" si="30"/>
        <v>0</v>
      </c>
      <c r="Q890">
        <f t="shared" si="29"/>
        <v>0</v>
      </c>
    </row>
    <row r="891" spans="15:17" x14ac:dyDescent="0.25">
      <c r="O891" s="8">
        <v>8.6999999999999993</v>
      </c>
      <c r="P891">
        <f t="shared" si="30"/>
        <v>1</v>
      </c>
      <c r="Q891">
        <f t="shared" si="29"/>
        <v>1</v>
      </c>
    </row>
    <row r="892" spans="15:17" x14ac:dyDescent="0.25">
      <c r="O892" s="9">
        <v>8.6</v>
      </c>
      <c r="P892">
        <f t="shared" si="30"/>
        <v>1</v>
      </c>
      <c r="Q892">
        <f t="shared" si="29"/>
        <v>2</v>
      </c>
    </row>
    <row r="893" spans="15:17" x14ac:dyDescent="0.25">
      <c r="O893" s="10">
        <v>8.5</v>
      </c>
      <c r="P893">
        <f t="shared" si="30"/>
        <v>1</v>
      </c>
      <c r="Q893">
        <f t="shared" si="29"/>
        <v>3</v>
      </c>
    </row>
    <row r="894" spans="15:17" x14ac:dyDescent="0.25">
      <c r="O894" s="11">
        <v>8.6</v>
      </c>
      <c r="P894">
        <f t="shared" si="30"/>
        <v>0</v>
      </c>
      <c r="Q894">
        <f t="shared" si="29"/>
        <v>0</v>
      </c>
    </row>
    <row r="895" spans="15:17" x14ac:dyDescent="0.25">
      <c r="O895" s="12">
        <v>8.6</v>
      </c>
      <c r="P895">
        <f t="shared" si="30"/>
        <v>1</v>
      </c>
      <c r="Q895">
        <f t="shared" si="29"/>
        <v>1</v>
      </c>
    </row>
    <row r="896" spans="15:17" x14ac:dyDescent="0.25">
      <c r="O896" s="13">
        <v>8.4</v>
      </c>
      <c r="P896">
        <f t="shared" si="30"/>
        <v>1</v>
      </c>
      <c r="Q896">
        <f t="shared" si="29"/>
        <v>2</v>
      </c>
    </row>
    <row r="897" spans="15:17" x14ac:dyDescent="0.25">
      <c r="O897" s="14">
        <v>8.3000000000000007</v>
      </c>
      <c r="P897">
        <f t="shared" si="30"/>
        <v>1</v>
      </c>
      <c r="Q897">
        <f t="shared" si="29"/>
        <v>3</v>
      </c>
    </row>
    <row r="898" spans="15:17" x14ac:dyDescent="0.25">
      <c r="O898" s="15">
        <v>8.1999999999999993</v>
      </c>
      <c r="P898">
        <f t="shared" si="30"/>
        <v>1</v>
      </c>
      <c r="Q898">
        <f t="shared" si="29"/>
        <v>4</v>
      </c>
    </row>
    <row r="899" spans="15:17" x14ac:dyDescent="0.25">
      <c r="O899" s="16">
        <v>8.3000000000000007</v>
      </c>
      <c r="P899">
        <f t="shared" si="30"/>
        <v>0</v>
      </c>
      <c r="Q899">
        <f t="shared" si="29"/>
        <v>0</v>
      </c>
    </row>
    <row r="900" spans="15:17" x14ac:dyDescent="0.25">
      <c r="O900" s="17">
        <v>8</v>
      </c>
      <c r="P900">
        <f t="shared" si="30"/>
        <v>1</v>
      </c>
      <c r="Q900">
        <f t="shared" si="29"/>
        <v>1</v>
      </c>
    </row>
    <row r="901" spans="15:17" x14ac:dyDescent="0.25">
      <c r="O901" s="5">
        <v>2014</v>
      </c>
      <c r="P901" t="str">
        <f t="shared" si="30"/>
        <v xml:space="preserve"> </v>
      </c>
      <c r="Q901">
        <f t="shared" si="29"/>
        <v>1</v>
      </c>
    </row>
    <row r="902" spans="15:17" x14ac:dyDescent="0.25">
      <c r="O902" s="6">
        <v>5.7</v>
      </c>
      <c r="P902">
        <f t="shared" si="30"/>
        <v>1</v>
      </c>
      <c r="Q902">
        <f t="shared" si="29"/>
        <v>2</v>
      </c>
    </row>
    <row r="903" spans="15:17" x14ac:dyDescent="0.25">
      <c r="O903" s="7">
        <v>7.6</v>
      </c>
      <c r="P903">
        <f t="shared" si="30"/>
        <v>0</v>
      </c>
      <c r="Q903">
        <f t="shared" si="29"/>
        <v>0</v>
      </c>
    </row>
    <row r="904" spans="15:17" x14ac:dyDescent="0.25">
      <c r="O904" s="8">
        <v>7.7</v>
      </c>
      <c r="P904">
        <f t="shared" si="30"/>
        <v>0</v>
      </c>
      <c r="Q904">
        <f t="shared" si="29"/>
        <v>0</v>
      </c>
    </row>
    <row r="905" spans="15:17" x14ac:dyDescent="0.25">
      <c r="O905" s="9">
        <v>7.7</v>
      </c>
      <c r="P905">
        <f t="shared" si="30"/>
        <v>1</v>
      </c>
      <c r="Q905">
        <f t="shared" si="29"/>
        <v>1</v>
      </c>
    </row>
    <row r="906" spans="15:17" x14ac:dyDescent="0.25">
      <c r="O906" s="10">
        <v>7.3</v>
      </c>
      <c r="P906">
        <f t="shared" si="30"/>
        <v>1</v>
      </c>
      <c r="Q906">
        <f t="shared" si="29"/>
        <v>2</v>
      </c>
    </row>
    <row r="907" spans="15:17" x14ac:dyDescent="0.25">
      <c r="O907" s="11">
        <v>7.3</v>
      </c>
      <c r="P907">
        <f t="shared" si="30"/>
        <v>1</v>
      </c>
      <c r="Q907">
        <f t="shared" si="29"/>
        <v>3</v>
      </c>
    </row>
    <row r="908" spans="15:17" x14ac:dyDescent="0.25">
      <c r="O908" s="12">
        <v>7.1</v>
      </c>
      <c r="P908">
        <f t="shared" si="30"/>
        <v>1</v>
      </c>
      <c r="Q908">
        <f t="shared" si="29"/>
        <v>4</v>
      </c>
    </row>
    <row r="909" spans="15:17" x14ac:dyDescent="0.25">
      <c r="O909" s="13">
        <v>7.2</v>
      </c>
      <c r="P909">
        <f t="shared" si="30"/>
        <v>0</v>
      </c>
      <c r="Q909">
        <f t="shared" si="29"/>
        <v>0</v>
      </c>
    </row>
    <row r="910" spans="15:17" x14ac:dyDescent="0.25">
      <c r="O910" s="14">
        <v>7.1</v>
      </c>
      <c r="P910">
        <f t="shared" si="30"/>
        <v>1</v>
      </c>
      <c r="Q910">
        <f t="shared" si="29"/>
        <v>1</v>
      </c>
    </row>
    <row r="911" spans="15:17" x14ac:dyDescent="0.25">
      <c r="O911" s="15">
        <v>6.9</v>
      </c>
      <c r="P911">
        <f t="shared" si="30"/>
        <v>1</v>
      </c>
      <c r="Q911">
        <f t="shared" si="29"/>
        <v>2</v>
      </c>
    </row>
    <row r="912" spans="15:17" x14ac:dyDescent="0.25">
      <c r="O912" s="16">
        <v>6.8</v>
      </c>
      <c r="P912">
        <f t="shared" si="30"/>
        <v>1</v>
      </c>
      <c r="Q912">
        <f t="shared" si="29"/>
        <v>3</v>
      </c>
    </row>
    <row r="913" spans="15:17" x14ac:dyDescent="0.25">
      <c r="O913" s="17">
        <v>6.8</v>
      </c>
      <c r="P913">
        <f t="shared" si="30"/>
        <v>1</v>
      </c>
      <c r="Q913">
        <f t="shared" si="29"/>
        <v>4</v>
      </c>
    </row>
    <row r="914" spans="15:17" x14ac:dyDescent="0.25">
      <c r="O914" s="5" t="s">
        <v>23</v>
      </c>
      <c r="P914" t="str">
        <f t="shared" si="30"/>
        <v xml:space="preserve"> </v>
      </c>
      <c r="Q914">
        <f t="shared" ref="Q914" si="31">IF(P914=" ",Q913,IF(P914=1,Q913+1,0))</f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4</vt:i4>
      </vt:variant>
      <vt:variant>
        <vt:lpstr>Nazwane zakresy</vt:lpstr>
      </vt:variant>
      <vt:variant>
        <vt:i4>5</vt:i4>
      </vt:variant>
    </vt:vector>
  </HeadingPairs>
  <TitlesOfParts>
    <vt:vector size="9" baseType="lpstr">
      <vt:lpstr>Dane</vt:lpstr>
      <vt:lpstr>zad1_zad2</vt:lpstr>
      <vt:lpstr>zad3</vt:lpstr>
      <vt:lpstr>zad4</vt:lpstr>
      <vt:lpstr>zad1_zad2!stopa_bezrobocia</vt:lpstr>
      <vt:lpstr>Dane!stopa_bezrobocia_1</vt:lpstr>
      <vt:lpstr>zad1_zad2!stopa_bezrobocia_1</vt:lpstr>
      <vt:lpstr>zad3!stopa_bezrobocia_1</vt:lpstr>
      <vt:lpstr>zad4!stopa_bezrobocia_1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Ignacy S</dc:creator>
  <cp:lastModifiedBy>Ignacy S</cp:lastModifiedBy>
  <dcterms:created xsi:type="dcterms:W3CDTF">2015-06-05T18:19:34Z</dcterms:created>
  <dcterms:modified xsi:type="dcterms:W3CDTF">2020-04-05T19:37:36Z</dcterms:modified>
</cp:coreProperties>
</file>