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i_gamboaalvarado_uandresbello_edu/Documents/Documents/003_tercerAño_2024/05_mineriaDeDatos/Grupo_9/"/>
    </mc:Choice>
  </mc:AlternateContent>
  <xr:revisionPtr revIDLastSave="2" documentId="8_{1FD4942F-02FD-46DB-92E6-707C9ECE955D}" xr6:coauthVersionLast="47" xr6:coauthVersionMax="47" xr10:uidLastSave="{F69A26F6-2CC2-495E-BEB8-441FA5BFCE42}"/>
  <bookViews>
    <workbookView xWindow="-120" yWindow="-120" windowWidth="20730" windowHeight="11310" xr2:uid="{48001077-B0FA-43D7-8863-EF925434C9DF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" i="1" l="1"/>
  <c r="H19" i="1" s="1"/>
</calcChain>
</file>

<file path=xl/sharedStrings.xml><?xml version="1.0" encoding="utf-8"?>
<sst xmlns="http://schemas.openxmlformats.org/spreadsheetml/2006/main" count="140" uniqueCount="131">
  <si>
    <t>Criterios de Calidad</t>
  </si>
  <si>
    <t>Excelente
100%</t>
  </si>
  <si>
    <t>Bien
75%</t>
  </si>
  <si>
    <t>Regular
50%</t>
  </si>
  <si>
    <t>Deficiente
25%</t>
  </si>
  <si>
    <t>No cumple
0%</t>
  </si>
  <si>
    <t>Indica % de cumplimiento</t>
  </si>
  <si>
    <t>Comentarios</t>
  </si>
  <si>
    <t>Orden y organización de la presentación (3%)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</si>
  <si>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</si>
  <si>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ordenada y organizada que es, por lo general, fácil de leer, incorporando solo 4 de las secciones solicitadas</t>
  </si>
  <si>
    <t>La presentación esta de una manera desorganizada, incorporando solo 3 de las secciones solicitadas</t>
  </si>
  <si>
    <t>Es difícil saber qué información se relaciona, e incorpora menos de 3 secciones solicitadas</t>
  </si>
  <si>
    <t>La presentación tiene menos de 2 secciones solicitadas</t>
  </si>
  <si>
    <t>Introducción: descripción del conjunto de datos (5%)</t>
  </si>
  <si>
    <t>Aspectos que debe cumplir:
-Introducción donde argumente la importancia de minería de datos, según algoritmos supervisados y no supervisados.
-Descripción de la base de datos ¿qué variables y cuántas? ¿cuántas observaciones?,¿de qué trata la base de datos?
-Objetivo general
-Objetivos específicos</t>
  </si>
  <si>
    <t xml:space="preserve">Obtener una mejor prediccion del valor de los diamantes.-                                                     - Que combinaciones de aspectos nos puede brindar el mejor precio // Crear correlación entre variables que puedan predecir el precio // deteccion  en los datos  atipicos o anomalais (estos son propios del dismante) </t>
  </si>
  <si>
    <t>Cumple con 2 de los 4 aspectos.</t>
  </si>
  <si>
    <t>Cumple con 1 de los 4 aspectos.</t>
  </si>
  <si>
    <t>No cumple con ninguno de los aspectos.</t>
  </si>
  <si>
    <t>Resumen de medidas estadísticas (8%)</t>
  </si>
  <si>
    <r>
      <t xml:space="preserve">Presenta el resumen de medidas estadísticas de todas las variables numéricas en una tabla e interpreta cada medida, que incluye: 
-Cantidad de observaciones y proporción de datos faltantes.
-Medidas de posición (media, mediana, </t>
    </r>
    <r>
      <rPr>
        <sz val="11"/>
        <color theme="7"/>
        <rFont val="Calibri"/>
        <family val="2"/>
      </rPr>
      <t>Q1, Q3</t>
    </r>
    <r>
      <rPr>
        <sz val="11"/>
        <color rgb="FF111111"/>
        <rFont val="Calibri"/>
      </rPr>
      <t>, min, max).
-Medidas de dispersión (desviación estándar, coeficiente de variación),
-Medida de forma (coeficiente de asimetria).</t>
    </r>
  </si>
  <si>
    <t>Completar en la ultima Q"</t>
  </si>
  <si>
    <t>Presenta 2 de los puntos y/o interpreta algunas de las medidas estadísticas.</t>
  </si>
  <si>
    <t>No muestra todas las medidas estadísticas y no interpreta.</t>
  </si>
  <si>
    <t>No muestra el resumen de medidas estadísticas.</t>
  </si>
  <si>
    <t>Análisis de una variable tipo entera o categórica (8%)</t>
  </si>
  <si>
    <t>Aspectos que debe cumplir:
-Describe una variable de tipo entera o categórica, 
-Identifica claramente cuáles son las categorías de la variable.
-Representa un gráfico de barra con ponderación de cada categoría 
-Explica los resultados.</t>
  </si>
  <si>
    <t xml:space="preserve">ASFACTOR </t>
  </si>
  <si>
    <t>Muestra el gráfico, pero no tiene claridad en la variable y sus categorías, la explicación es muy básica.</t>
  </si>
  <si>
    <t>Deficiente en la presentación del gráfico y no explica el gráfico.</t>
  </si>
  <si>
    <t>No realiza el análisis.</t>
  </si>
  <si>
    <t>Análisis de una variable tipo numérica (9%)</t>
  </si>
  <si>
    <t>Aspectos que debe cumplir:
-Histograma de frecuencias. OK
-Curva de densidad. --&gt; FALTA EN PROG.
-Gráfico Q-Q OK --&gt; podemos visulazar graficamente el comportamiento
-Análisis de normalidad con prueba KS &gt;5DATOS o Shapiro Wilk y explica adecuadamente cada gráfico. --&gt; con estos podemos concretar cuales son los que tienen un comportamiento mas a la normal</t>
  </si>
  <si>
    <t>Muestra y explica 3 de los aspectos.</t>
  </si>
  <si>
    <t>Muestra al menos 3 de los aspectos, aunque explica 2 de los aspectos.</t>
  </si>
  <si>
    <t>Muestra 2 de los aspectos y la explicación es deficiente.</t>
  </si>
  <si>
    <t>Identificación de valores atípicos (8%)</t>
  </si>
  <si>
    <t>Aspectos que debe cumplir:
-Identifica si la variable tiene datos atípicos (cuántos, superiores y/o inferiores).
-Boxplot de la variable numérica.
-Boxplot donde relaciones la variable numérica con la variable categórica.
-Explica cada resultado.</t>
  </si>
  <si>
    <t>Cumple con los aspectos 1, 2, 3, pero le falta explicación de los resultados.</t>
  </si>
  <si>
    <t>Cumple con los aspectos 1, 2 y 4.</t>
  </si>
  <si>
    <t>Identifica si la variable tiene datos atípicos pero la representación gráfico y explicación son deficientes.</t>
  </si>
  <si>
    <t>Análisis e imputación de datos faltantes (3%)</t>
  </si>
  <si>
    <t>Aspectos que debe cumplir:
- Identifica las variables que tienen datos faltantes
- Gráfico para calcular la proporción datos faltantes en cada variable
- Realiza la imputación de los datos
- Explica correctamente el procedimiento realizado</t>
  </si>
  <si>
    <t>Nuestros datos no genera datos faltantes; debemos presentar una tabla indicando y respaldadndo esta informacion.</t>
  </si>
  <si>
    <t>Realiza un análisis que incluye 2 aspectos</t>
  </si>
  <si>
    <t>Realiza un análisis que incluye 1 aspectos</t>
  </si>
  <si>
    <t>No realiza análisis</t>
  </si>
  <si>
    <t>Análisis de correlación (10%)</t>
  </si>
  <si>
    <t>Aspectos que debe cumplir:
-Representa gráficamente la matriz de correlación.
-Identifica claramente el método de correlación utilizado. --&gt; detallarla
-Es capaz de identificar las variables que tiene correlación fuerte.
-Identifica las variables que tienen correlación débil.</t>
  </si>
  <si>
    <t>Cumple con el gráfico y 2 aspectos.</t>
  </si>
  <si>
    <t>Cumple con el gráfico y uno de los aspectos señalados.</t>
  </si>
  <si>
    <t>Presenta el gráfico, pero no interpreta.</t>
  </si>
  <si>
    <t>No realizó el análisis.</t>
  </si>
  <si>
    <t>Análisis de componentes principales(10%)</t>
  </si>
  <si>
    <t>Aspectos que debe cumplir:
-Realizan el PCA a las variables correspondientes
-Son capaces de interpretar la varianza explicada de cada componente.
-Eligen bien las componentes y pueden interpretar estas en función de las variables originales.
- Se apoyan en graficas para complementar el PCA.</t>
  </si>
  <si>
    <t>Cumple con 3 de los aspectos.</t>
  </si>
  <si>
    <t>Análisis de regresión lineal o logística(10%)</t>
  </si>
  <si>
    <t>Aspectos que debe cumplir:
-Descripción general de la regresión lineal o logística
-Definición del primer modelo y tabla resumen para identificar variables significativas.
- Definición del segundo modelo y tabla resumen para identificar variables significativas. 
- Evaluación del desempeño de ambos modelos (una tabla que compare los dos modelos anteriores)</t>
  </si>
  <si>
    <t>Diamantes es una analisis de regresion lineal</t>
  </si>
  <si>
    <t>Presentación de resultados (5%)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</si>
  <si>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</si>
  <si>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</si>
  <si>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</si>
  <si>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</si>
  <si>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</si>
  <si>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Gráficos y tablas (3%)</t>
  </si>
  <si>
    <t xml:space="preserve">Los gráficos y tablas son claros y ayudan a entender los datos, además de estar correctamente referenciados. </t>
  </si>
  <si>
    <t>No deben ser print de pantallas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</si>
  <si>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</si>
  <si>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</si>
  <si>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</si>
  <si>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Conclusiones (4%)</t>
  </si>
  <si>
    <t>Presenta 6 conclusiones claras y resumen cada una de las subsecciones del desarrollo, debemos definir los 6 obj especificos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</si>
  <si>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</si>
  <si>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</si>
  <si>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</si>
  <si>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</si>
  <si>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Referencias Bibliográficas (3%)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</si>
  <si>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</si>
  <si>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</si>
  <si>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</si>
  <si>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</si>
  <si>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</si>
  <si>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Ortografía (3%)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</si>
  <si>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</si>
  <si>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</si>
  <si>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</si>
  <si>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</si>
  <si>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</si>
  <si>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Expresión Oral (8%)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</si>
  <si>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</si>
  <si>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</si>
  <si>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</si>
  <si>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</si>
  <si>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</si>
  <si>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Nota</t>
  </si>
  <si>
    <t>ALEX GONZALEZ FUENTES</t>
  </si>
  <si>
    <t>Indicaciones de la Solemne 1</t>
  </si>
  <si>
    <t>Todas las secciones</t>
  </si>
  <si>
    <t>No hay respuestas sin leer.Sin respuestas.</t>
  </si>
  <si>
    <t>Estimadas/os Estudiantes.</t>
  </si>
  <si>
    <t>Para la solemne de la proxima semana deben de considerar las siguientes indicaciones:</t>
  </si>
  <si>
    <t>Debe crear una presentación que le permita explicar los resultados como parte del análisis exploratorio y modelación de los datos asignados a cada grupo.</t>
  </si>
  <si>
    <t>Se espera creatividad, organización, dominio de contenidos.</t>
  </si>
  <si>
    <t>Se le sugiere seguir el siguiente orden:</t>
  </si>
  <si>
    <t>Slide 1. Logo de la universidad, facultad, Carrera, Nombre de integrantes del grupo.</t>
  </si>
  <si>
    <t>Slide 2. Introducción donde argumente la importancia del preprocesamiento y administración de datos, análisis exploratorio de datos, modelación (regresión lineal o regresión logística).</t>
  </si>
  <si>
    <t>Slide 3. Definir objetivos del estudio.</t>
  </si>
  <si>
    <t>Slide 4. Descripción del conjunto de datos, ¿qué variables y cuántas? ¿cuántas observaciones?,¿de qué trata la base de datos?, tipos de variables, y definir variable que se desea predecir.</t>
  </si>
  <si>
    <t>Slide 5. Análisis de variables categóricas con un gráfico de barras.</t>
  </si>
  <si>
    <t>Slide 6. Tabla resumen de medidas estadísticas de todas las variables numéricas.</t>
  </si>
  <si>
    <t>Slide 7. Histograma de frecuencias con curva de densidad de una variable numérica continua.</t>
  </si>
  <si>
    <t>Slide 8. Análisis de normalidad de variable numérica con gráfico Q-Q y prueba de normalidad (ks.test o shapiro.test)</t>
  </si>
  <si>
    <t>Slide 9. Identificación de datos atípicos. (boxplot)</t>
  </si>
  <si>
    <t>Slide 10. Uso de boxplot para relacionar la variable numérica con una variable categórica.</t>
  </si>
  <si>
    <t>Slide 11. Gráfico que visualice la proporción de datos faltantes.</t>
  </si>
  <si>
    <t>Slide 12. Representación gráfica de la matriz de correlación.</t>
  </si>
  <si>
    <t>Slide 13 y 14. Análisis de componentes principales.</t>
  </si>
  <si>
    <t>Slide 15. Ajuste de un modelo de regresión lineal o logística, según corresponda, identificar variables significativas.</t>
  </si>
  <si>
    <t>Slide 16. Definición de un segundo modelo (utilizando el método backward).</t>
  </si>
  <si>
    <t>Slide 17. Tabla resumen de medidas para evaluar el desempeño de los modelos implementados.</t>
  </si>
  <si>
    <t>Slide 18. Gráficos para comparar resultados. (ej: scatterplot, curva ROC)</t>
  </si>
  <si>
    <t>Slide 19. Conclusiones</t>
  </si>
  <si>
    <t>Slide 20. Referencias bibliográficas</t>
  </si>
  <si>
    <t>Lo importante es que cumplan con la siguiente rúbrica.</t>
  </si>
  <si>
    <t>Rubrica_S1_DM.xlsxDownload Rubrica_S1_DM.xlsx</t>
  </si>
  <si>
    <t>Desglosaremos esto en la clase de hoy</t>
  </si>
  <si>
    <t>Estoy atento a sus dudas y nos vemos en bereve.</t>
  </si>
  <si>
    <t>Saludos cordiales</t>
  </si>
  <si>
    <t>Los comentarios de este anuncio están deshabilitados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</si>
</sst>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111111"/>
      <name val="Calibri"/>
    </font>
    <font>
      <sz val="11"/>
      <color theme="7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0" fillId="13" borderId="0" xfId="0" applyFill="1"/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9"/>
  <sheetViews>
    <sheetView tabSelected="1" topLeftCell="A3" zoomScale="70" zoomScaleNormal="70" workbookViewId="0">
      <selection activeCell="B7" sqref="B7"/>
    </sheetView>
  </sheetViews>
  <sheetFormatPr defaultColWidth="9.140625" defaultRowHeight="15"/>
  <cols>
    <col min="1" max="1" width="52.85546875" customWidth="1"/>
    <col min="2" max="2" width="64.7109375" customWidth="1"/>
    <col min="3" max="3" width="30.7109375" customWidth="1"/>
    <col min="4" max="4" width="26.7109375" customWidth="1"/>
    <col min="5" max="5" width="22.28515625" customWidth="1"/>
    <col min="6" max="6" width="25.28515625" customWidth="1"/>
    <col min="7" max="7" width="14.7109375" customWidth="1"/>
    <col min="9" max="9" width="50.85546875" customWidth="1"/>
  </cols>
  <sheetData>
    <row r="1" spans="1:10" ht="30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38" t="s">
        <v>6</v>
      </c>
      <c r="H1" s="39"/>
      <c r="I1" s="2" t="s">
        <v>7</v>
      </c>
    </row>
    <row r="2" spans="1:10" ht="81.599999999999994" customHeight="1">
      <c r="A2" s="32" t="s">
        <v>8</v>
      </c>
      <c r="B2" s="34" t="s">
        <v>9</v>
      </c>
      <c r="C2" s="18" t="s">
        <v>10</v>
      </c>
      <c r="D2" s="18" t="s">
        <v>11</v>
      </c>
      <c r="E2" s="18" t="s">
        <v>12</v>
      </c>
      <c r="F2" s="19" t="s">
        <v>13</v>
      </c>
      <c r="G2" s="3">
        <v>1</v>
      </c>
      <c r="H2" s="4">
        <f>(G2)*0.03</f>
        <v>0.03</v>
      </c>
      <c r="I2" s="5"/>
      <c r="J2" s="8"/>
    </row>
    <row r="3" spans="1:10" ht="142.15" customHeight="1">
      <c r="A3" s="6" t="s">
        <v>14</v>
      </c>
      <c r="B3" s="14" t="s">
        <v>15</v>
      </c>
      <c r="C3" s="14" t="s">
        <v>16</v>
      </c>
      <c r="D3" s="17" t="s">
        <v>17</v>
      </c>
      <c r="E3" s="14" t="s">
        <v>18</v>
      </c>
      <c r="F3" s="20" t="s">
        <v>19</v>
      </c>
      <c r="G3" s="3">
        <v>1</v>
      </c>
      <c r="H3" s="4">
        <f>(G3)*0.05</f>
        <v>0.05</v>
      </c>
      <c r="I3" s="5"/>
      <c r="J3" s="8"/>
    </row>
    <row r="4" spans="1:10" ht="105">
      <c r="A4" s="6" t="s">
        <v>20</v>
      </c>
      <c r="B4" s="23" t="s">
        <v>21</v>
      </c>
      <c r="C4" s="24" t="s">
        <v>22</v>
      </c>
      <c r="D4" s="15" t="s">
        <v>23</v>
      </c>
      <c r="E4" s="16" t="s">
        <v>24</v>
      </c>
      <c r="F4" s="21" t="s">
        <v>25</v>
      </c>
      <c r="G4" s="3">
        <v>1</v>
      </c>
      <c r="H4" s="4">
        <f>(G4)*0.08</f>
        <v>0.08</v>
      </c>
      <c r="I4" s="5"/>
      <c r="J4" s="8"/>
    </row>
    <row r="5" spans="1:10" ht="75" customHeight="1">
      <c r="A5" s="6" t="s">
        <v>26</v>
      </c>
      <c r="B5" s="25" t="s">
        <v>27</v>
      </c>
      <c r="C5" s="24" t="s">
        <v>28</v>
      </c>
      <c r="D5" s="15" t="s">
        <v>29</v>
      </c>
      <c r="E5" s="15" t="s">
        <v>30</v>
      </c>
      <c r="F5" s="21" t="s">
        <v>31</v>
      </c>
      <c r="G5" s="3">
        <v>1</v>
      </c>
      <c r="H5" s="4">
        <f>(G5)*0.08</f>
        <v>0.08</v>
      </c>
      <c r="I5" s="5"/>
      <c r="J5" s="8"/>
    </row>
    <row r="6" spans="1:10" ht="106.5">
      <c r="A6" s="6" t="s">
        <v>32</v>
      </c>
      <c r="B6" s="24" t="s">
        <v>33</v>
      </c>
      <c r="C6" s="22" t="s">
        <v>34</v>
      </c>
      <c r="D6" s="15" t="s">
        <v>35</v>
      </c>
      <c r="E6" s="15" t="s">
        <v>36</v>
      </c>
      <c r="F6" s="20" t="s">
        <v>31</v>
      </c>
      <c r="G6" s="3">
        <v>1</v>
      </c>
      <c r="H6" s="4">
        <f>(G6)*0.09</f>
        <v>0.09</v>
      </c>
      <c r="I6" s="5"/>
      <c r="J6" s="8"/>
    </row>
    <row r="7" spans="1:10" ht="105">
      <c r="A7" s="6" t="s">
        <v>37</v>
      </c>
      <c r="B7" s="15" t="s">
        <v>38</v>
      </c>
      <c r="C7" s="15" t="s">
        <v>39</v>
      </c>
      <c r="D7" s="22" t="s">
        <v>40</v>
      </c>
      <c r="E7" s="15" t="s">
        <v>41</v>
      </c>
      <c r="F7" s="21" t="s">
        <v>19</v>
      </c>
      <c r="G7" s="3">
        <v>1</v>
      </c>
      <c r="H7" s="4">
        <f>(G7)*0.08</f>
        <v>0.08</v>
      </c>
      <c r="I7" s="7"/>
      <c r="J7" s="8"/>
    </row>
    <row r="8" spans="1:10" ht="75">
      <c r="A8" s="6" t="s">
        <v>42</v>
      </c>
      <c r="B8" s="26" t="s">
        <v>43</v>
      </c>
      <c r="C8" s="27" t="s">
        <v>44</v>
      </c>
      <c r="D8" s="17" t="s">
        <v>45</v>
      </c>
      <c r="E8" s="17" t="s">
        <v>46</v>
      </c>
      <c r="F8" s="20" t="s">
        <v>47</v>
      </c>
      <c r="G8" s="3">
        <v>1</v>
      </c>
      <c r="H8" s="4">
        <f>(G8)*0.03</f>
        <v>0.03</v>
      </c>
      <c r="I8" s="5"/>
      <c r="J8" s="8"/>
    </row>
    <row r="9" spans="1:10" ht="90">
      <c r="A9" s="6" t="s">
        <v>48</v>
      </c>
      <c r="B9" s="24" t="s">
        <v>49</v>
      </c>
      <c r="C9" s="15" t="s">
        <v>50</v>
      </c>
      <c r="D9" s="15" t="s">
        <v>51</v>
      </c>
      <c r="E9" s="15" t="s">
        <v>52</v>
      </c>
      <c r="F9" s="21" t="s">
        <v>53</v>
      </c>
      <c r="G9" s="3">
        <v>1</v>
      </c>
      <c r="H9" s="4">
        <f>(G9)*0.1</f>
        <v>0.1</v>
      </c>
      <c r="I9" s="5"/>
      <c r="J9" s="8"/>
    </row>
    <row r="10" spans="1:10" ht="90">
      <c r="A10" s="6" t="s">
        <v>54</v>
      </c>
      <c r="B10" s="35" t="s">
        <v>55</v>
      </c>
      <c r="C10" s="14" t="s">
        <v>56</v>
      </c>
      <c r="D10" s="17" t="s">
        <v>17</v>
      </c>
      <c r="E10" s="14" t="s">
        <v>18</v>
      </c>
      <c r="F10" s="20" t="s">
        <v>19</v>
      </c>
      <c r="G10" s="3">
        <v>1</v>
      </c>
      <c r="H10" s="4">
        <f>(G10)*0.1</f>
        <v>0.1</v>
      </c>
      <c r="I10" s="5"/>
      <c r="J10" s="8"/>
    </row>
    <row r="11" spans="1:10" ht="135.6" customHeight="1">
      <c r="A11" s="6" t="s">
        <v>57</v>
      </c>
      <c r="B11" s="36" t="s">
        <v>58</v>
      </c>
      <c r="C11" s="28" t="s">
        <v>59</v>
      </c>
      <c r="D11" s="17" t="s">
        <v>17</v>
      </c>
      <c r="E11" s="14" t="s">
        <v>18</v>
      </c>
      <c r="F11" s="20" t="s">
        <v>19</v>
      </c>
      <c r="G11" s="3">
        <v>1</v>
      </c>
      <c r="H11" s="4">
        <f>(G11)*0.1</f>
        <v>0.1</v>
      </c>
      <c r="I11" s="5"/>
      <c r="J11" s="8"/>
    </row>
    <row r="12" spans="1:10" ht="95.45" customHeight="1">
      <c r="A12" s="30" t="s">
        <v>60</v>
      </c>
      <c r="B12" s="31" t="s">
        <v>61</v>
      </c>
      <c r="C12" s="15" t="s">
        <v>62</v>
      </c>
      <c r="D12" s="15" t="s">
        <v>63</v>
      </c>
      <c r="E12" s="15" t="s">
        <v>64</v>
      </c>
      <c r="F12" s="21" t="s">
        <v>65</v>
      </c>
      <c r="G12" s="3">
        <v>1</v>
      </c>
      <c r="H12" s="4">
        <f>(G12)*0.05</f>
        <v>0.05</v>
      </c>
      <c r="I12" s="5"/>
      <c r="J12" s="8"/>
    </row>
    <row r="13" spans="1:10" ht="86.45" customHeight="1">
      <c r="A13" s="32" t="s">
        <v>66</v>
      </c>
      <c r="B13" s="26" t="s">
        <v>67</v>
      </c>
      <c r="C13" s="29" t="s">
        <v>68</v>
      </c>
      <c r="D13" s="17" t="s">
        <v>69</v>
      </c>
      <c r="E13" s="17" t="s">
        <v>70</v>
      </c>
      <c r="F13" s="17" t="s">
        <v>71</v>
      </c>
      <c r="G13" s="3">
        <v>1</v>
      </c>
      <c r="H13" s="4">
        <f>(G13)*0.03</f>
        <v>0.03</v>
      </c>
      <c r="I13" s="5"/>
      <c r="J13" s="8"/>
    </row>
    <row r="14" spans="1:10" ht="75">
      <c r="A14" s="32" t="s">
        <v>72</v>
      </c>
      <c r="B14" s="33" t="s">
        <v>73</v>
      </c>
      <c r="C14" s="17" t="s">
        <v>74</v>
      </c>
      <c r="D14" s="17" t="s">
        <v>75</v>
      </c>
      <c r="E14" s="17" t="s">
        <v>76</v>
      </c>
      <c r="F14" s="17" t="s">
        <v>77</v>
      </c>
      <c r="G14" s="3">
        <v>1</v>
      </c>
      <c r="H14" s="4">
        <f>(G14)*0.04</f>
        <v>0.04</v>
      </c>
      <c r="I14" s="5"/>
      <c r="J14" s="8"/>
    </row>
    <row r="15" spans="1:10" ht="75">
      <c r="A15" s="32" t="s">
        <v>78</v>
      </c>
      <c r="B15" s="26" t="s">
        <v>79</v>
      </c>
      <c r="C15" s="17" t="s">
        <v>80</v>
      </c>
      <c r="D15" s="17" t="s">
        <v>81</v>
      </c>
      <c r="E15" s="17" t="s">
        <v>82</v>
      </c>
      <c r="F15" s="17" t="s">
        <v>83</v>
      </c>
      <c r="G15" s="3">
        <v>1</v>
      </c>
      <c r="H15" s="4">
        <f>(G15)*0.03</f>
        <v>0.03</v>
      </c>
      <c r="I15" s="5"/>
      <c r="J15" s="8"/>
    </row>
    <row r="16" spans="1:10" ht="30">
      <c r="A16" s="32" t="s">
        <v>84</v>
      </c>
      <c r="B16" s="31" t="s">
        <v>85</v>
      </c>
      <c r="C16" s="15" t="s">
        <v>86</v>
      </c>
      <c r="D16" s="15" t="s">
        <v>87</v>
      </c>
      <c r="E16" s="15" t="s">
        <v>88</v>
      </c>
      <c r="F16" s="15" t="s">
        <v>89</v>
      </c>
      <c r="G16" s="3">
        <v>1</v>
      </c>
      <c r="H16" s="4">
        <f>(G16)*0.03</f>
        <v>0.03</v>
      </c>
      <c r="I16" s="7"/>
      <c r="J16" s="8"/>
    </row>
    <row r="17" spans="1:10" ht="120">
      <c r="A17" s="30" t="s">
        <v>90</v>
      </c>
      <c r="B17" s="31" t="s">
        <v>91</v>
      </c>
      <c r="C17" s="15" t="s">
        <v>92</v>
      </c>
      <c r="D17" s="15" t="s">
        <v>93</v>
      </c>
      <c r="E17" s="15" t="s">
        <v>94</v>
      </c>
      <c r="F17" s="15" t="s">
        <v>95</v>
      </c>
      <c r="G17" s="3">
        <v>1</v>
      </c>
      <c r="H17" s="4">
        <f>(G17)*0.08</f>
        <v>0.08</v>
      </c>
      <c r="I17" s="7"/>
      <c r="J17" s="8"/>
    </row>
    <row r="18" spans="1:10">
      <c r="A18" s="9"/>
      <c r="B18" s="9"/>
      <c r="C18" s="9"/>
      <c r="D18" s="9"/>
      <c r="E18" s="9"/>
      <c r="F18" s="9"/>
      <c r="H18" s="10">
        <f>SUM(H2:H17)</f>
        <v>1</v>
      </c>
    </row>
    <row r="19" spans="1:10">
      <c r="G19" s="11" t="s">
        <v>96</v>
      </c>
      <c r="H19" s="12">
        <f>(((H18*100)*60)/100)+10</f>
        <v>70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E407-FD53-4369-8BCF-4263CC9BE75F}">
  <dimension ref="B4:B41"/>
  <sheetViews>
    <sheetView topLeftCell="A5" zoomScale="85" zoomScaleNormal="85" workbookViewId="0">
      <selection activeCell="B22" sqref="B22"/>
    </sheetView>
  </sheetViews>
  <sheetFormatPr defaultColWidth="11.42578125" defaultRowHeight="15"/>
  <cols>
    <col min="1" max="1" width="10.85546875" customWidth="1"/>
    <col min="2" max="2" width="112.28515625" customWidth="1"/>
  </cols>
  <sheetData>
    <row r="4" spans="2:2">
      <c r="B4" t="s">
        <v>97</v>
      </c>
    </row>
    <row r="5" spans="2:2">
      <c r="B5" t="s">
        <v>98</v>
      </c>
    </row>
    <row r="6" spans="2:2">
      <c r="B6" t="s">
        <v>97</v>
      </c>
    </row>
    <row r="7" spans="2:2">
      <c r="B7" t="s">
        <v>99</v>
      </c>
    </row>
    <row r="8" spans="2:2">
      <c r="B8" t="s">
        <v>100</v>
      </c>
    </row>
    <row r="9" spans="2:2">
      <c r="B9" t="s">
        <v>101</v>
      </c>
    </row>
    <row r="10" spans="2:2">
      <c r="B10" t="s">
        <v>102</v>
      </c>
    </row>
    <row r="11" spans="2:2">
      <c r="B11" t="s">
        <v>103</v>
      </c>
    </row>
    <row r="12" spans="2:2">
      <c r="B12" t="s">
        <v>104</v>
      </c>
    </row>
    <row r="13" spans="2:2">
      <c r="B13" t="s">
        <v>105</v>
      </c>
    </row>
    <row r="15" spans="2:2">
      <c r="B15" t="s">
        <v>106</v>
      </c>
    </row>
    <row r="16" spans="2:2">
      <c r="B16" t="s">
        <v>107</v>
      </c>
    </row>
    <row r="17" spans="2:2">
      <c r="B17" s="37" t="s">
        <v>108</v>
      </c>
    </row>
    <row r="18" spans="2:2">
      <c r="B18" t="s">
        <v>109</v>
      </c>
    </row>
    <row r="19" spans="2:2">
      <c r="B19" t="s">
        <v>110</v>
      </c>
    </row>
    <row r="20" spans="2:2">
      <c r="B20" t="s">
        <v>111</v>
      </c>
    </row>
    <row r="21" spans="2:2">
      <c r="B21" t="s">
        <v>112</v>
      </c>
    </row>
    <row r="22" spans="2:2">
      <c r="B22" t="s">
        <v>113</v>
      </c>
    </row>
    <row r="23" spans="2:2">
      <c r="B23" t="s">
        <v>114</v>
      </c>
    </row>
    <row r="24" spans="2:2">
      <c r="B24" t="s">
        <v>115</v>
      </c>
    </row>
    <row r="25" spans="2:2">
      <c r="B25" t="s">
        <v>116</v>
      </c>
    </row>
    <row r="26" spans="2:2">
      <c r="B26" t="s">
        <v>117</v>
      </c>
    </row>
    <row r="27" spans="2:2">
      <c r="B27" t="s">
        <v>118</v>
      </c>
    </row>
    <row r="28" spans="2:2">
      <c r="B28" t="s">
        <v>119</v>
      </c>
    </row>
    <row r="29" spans="2:2">
      <c r="B29" t="s">
        <v>120</v>
      </c>
    </row>
    <row r="30" spans="2:2">
      <c r="B30" t="s">
        <v>121</v>
      </c>
    </row>
    <row r="31" spans="2:2">
      <c r="B31" t="s">
        <v>122</v>
      </c>
    </row>
    <row r="32" spans="2:2">
      <c r="B32" t="s">
        <v>123</v>
      </c>
    </row>
    <row r="33" spans="2:2">
      <c r="B33" t="s">
        <v>124</v>
      </c>
    </row>
    <row r="35" spans="2:2">
      <c r="B35" t="s">
        <v>125</v>
      </c>
    </row>
    <row r="36" spans="2:2">
      <c r="B36" t="s">
        <v>126</v>
      </c>
    </row>
    <row r="37" spans="2:2">
      <c r="B37" t="s">
        <v>127</v>
      </c>
    </row>
    <row r="38" spans="2:2">
      <c r="B38" t="s">
        <v>128</v>
      </c>
    </row>
    <row r="39" spans="2:2">
      <c r="B39" t="s">
        <v>129</v>
      </c>
    </row>
    <row r="41" spans="2:2">
      <c r="B4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FUENTES ALEX O</dc:creator>
  <cp:keywords/>
  <dc:description/>
  <cp:lastModifiedBy>VÁSQUEZ CARVAJAL GONZALO A</cp:lastModifiedBy>
  <cp:revision/>
  <dcterms:created xsi:type="dcterms:W3CDTF">2023-09-12T20:49:27Z</dcterms:created>
  <dcterms:modified xsi:type="dcterms:W3CDTF">2024-04-19T01:04:20Z</dcterms:modified>
  <cp:category/>
  <cp:contentStatus/>
</cp:coreProperties>
</file>