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worksheets/_rels/sheet1.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_rels/workbook.xml.rels" ContentType="application/vnd.openxmlformats-package.relationships+xml"/>
  <Override PartName="/xl/media/image3.png" ContentType="image/png"/>
  <Override PartName="/xl/media/image4.png" ContentType="image/png"/>
  <Override PartName="/xl/comments2.xml" ContentType="application/vnd.openxmlformats-officedocument.spreadsheetml.comments+xml"/>
  <Override PartName="/xl/drawings/_rels/drawing2.xml.rels" ContentType="application/vnd.openxmlformats-package.relationships+xml"/>
  <Override PartName="/xl/drawings/_rels/drawing1.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2.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oración Usabilidad" sheetId="1" state="visible" r:id="rId2"/>
    <sheet name="Usability scores" sheetId="2" state="visible" r:id="rId3"/>
    <sheet name="Usability guidelines" sheetId="3" state="visible" r:id="rId4"/>
    <sheet name="Rating ranges"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0"/>
            <color rgb="FF000000"/>
            <rFont val="Arial"/>
            <family val="0"/>
            <charset val="1"/>
          </rPr>
          <t xml:space="preserve">by MOANA P1_A2_10 2018/19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9" authorId="0">
      <text>
        <r>
          <rPr>
            <sz val="10"/>
            <color rgb="FF000000"/>
            <rFont val="Arial"/>
            <family val="0"/>
            <charset val="1"/>
          </rPr>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10"/>
            <color rgb="FF000000"/>
            <rFont val="Arial"/>
            <family val="0"/>
            <charset val="1"/>
          </rPr>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10"/>
            <color rgb="FF000000"/>
            <rFont val="Arial"/>
            <family val="0"/>
            <charset val="1"/>
          </rPr>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10"/>
            <color rgb="FF000000"/>
            <rFont val="Arial"/>
            <family val="0"/>
            <charset val="1"/>
          </rPr>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10"/>
            <color rgb="FF000000"/>
            <rFont val="Arial"/>
            <family val="0"/>
            <charset val="1"/>
          </rPr>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10"/>
            <color rgb="FF000000"/>
            <rFont val="Arial"/>
            <family val="0"/>
            <charset val="1"/>
          </rPr>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10"/>
            <color rgb="FF000000"/>
            <rFont val="Arial"/>
            <family val="0"/>
            <charset val="1"/>
          </rPr>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10"/>
            <color rgb="FF000000"/>
            <rFont val="Arial"/>
            <family val="0"/>
            <charset val="1"/>
          </rPr>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10"/>
            <color rgb="FF000000"/>
            <rFont val="Arial"/>
            <family val="0"/>
            <charset val="1"/>
          </rPr>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10"/>
            <color rgb="FF000000"/>
            <rFont val="Arial"/>
            <family val="0"/>
            <charset val="1"/>
          </rPr>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10"/>
            <color rgb="FF000000"/>
            <rFont val="Arial"/>
            <family val="0"/>
            <charset val="1"/>
          </rPr>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10"/>
            <color rgb="FF000000"/>
            <rFont val="Arial"/>
            <family val="0"/>
            <charset val="1"/>
          </rPr>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10"/>
            <color rgb="FF000000"/>
            <rFont val="Arial"/>
            <family val="0"/>
            <charset val="1"/>
          </rPr>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10"/>
            <color rgb="FF000000"/>
            <rFont val="Arial"/>
            <family val="0"/>
            <charset val="1"/>
          </rPr>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10"/>
            <color rgb="FF000000"/>
            <rFont val="Arial"/>
            <family val="0"/>
            <charset val="1"/>
          </rPr>
          <t xml:space="preserve">======
ID#AAAACzJ2_gk
turnen    (2019-12-27 13:12:29)
The current location is clearly indicated (e.g. breadcrumb, highlighted menu item) (Low importance)
Users should always know where they are in the site or application.</t>
        </r>
      </text>
    </comment>
    <comment ref="B43" authorId="0">
      <text>
        <r>
          <rPr>
            <sz val="10"/>
            <color rgb="FF000000"/>
            <rFont val="Arial"/>
            <family val="0"/>
            <charset val="1"/>
          </rPr>
          <t xml:space="preserve">======
ID#AAAACzJ2_f4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10"/>
            <color rgb="FF000000"/>
            <rFont val="Arial"/>
            <family val="0"/>
            <charset val="1"/>
          </rPr>
          <t xml:space="preserve">======
ID#AAAACzJ2_fY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10"/>
            <color rgb="FF000000"/>
            <rFont val="Arial"/>
            <family val="0"/>
            <charset val="1"/>
          </rPr>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10"/>
            <color rgb="FF000000"/>
            <rFont val="Arial"/>
            <family val="0"/>
            <charset val="1"/>
          </rPr>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10"/>
            <color rgb="FF000000"/>
            <rFont val="Arial"/>
            <family val="0"/>
            <charset val="1"/>
          </rPr>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10"/>
            <color rgb="FF000000"/>
            <rFont val="Arial"/>
            <family val="0"/>
            <charset val="1"/>
          </rPr>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10"/>
            <color rgb="FF000000"/>
            <rFont val="Arial"/>
            <family val="0"/>
            <charset val="1"/>
          </rPr>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10"/>
            <color rgb="FF000000"/>
            <rFont val="Arial"/>
            <family val="0"/>
            <charset val="1"/>
          </rPr>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10"/>
            <color rgb="FF000000"/>
            <rFont val="Arial"/>
            <family val="0"/>
            <charset val="1"/>
          </rPr>
          <t xml:space="preserve">======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10"/>
            <color rgb="FF000000"/>
            <rFont val="Arial"/>
            <family val="0"/>
            <charset val="1"/>
          </rPr>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10"/>
            <color rgb="FF000000"/>
            <rFont val="Arial"/>
            <family val="0"/>
            <charset val="1"/>
          </rPr>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10"/>
            <color rgb="FF000000"/>
            <rFont val="Arial"/>
            <family val="0"/>
            <charset val="1"/>
          </rPr>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10"/>
            <color rgb="FF000000"/>
            <rFont val="Arial"/>
            <family val="0"/>
            <charset val="1"/>
          </rPr>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10"/>
            <color rgb="FF000000"/>
            <rFont val="Arial"/>
            <family val="0"/>
            <charset val="1"/>
          </rPr>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10"/>
            <color rgb="FF000000"/>
            <rFont val="Arial"/>
            <family val="0"/>
            <charset val="1"/>
          </rPr>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10"/>
            <color rgb="FF000000"/>
            <rFont val="Arial"/>
            <family val="0"/>
            <charset val="1"/>
          </rPr>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10"/>
            <color rgb="FF000000"/>
            <rFont val="Arial"/>
            <family val="0"/>
            <charset val="1"/>
          </rPr>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10"/>
            <color rgb="FF000000"/>
            <rFont val="Arial"/>
            <family val="0"/>
            <charset val="1"/>
          </rPr>
          <t xml:space="preserve">======
ID#AAAACzJ2_eI
turnen    (2019-12-27 13:12:29)
Users are able to easily recover (i.e. not have to start again) from errors (Medium importance)
For example, users might be able to re-edit and resubmit a form or enter a different value.</t>
        </r>
      </text>
    </comment>
    <comment ref="B89" authorId="0">
      <text>
        <r>
          <rPr>
            <sz val="10"/>
            <color rgb="FF000000"/>
            <rFont val="Arial"/>
            <family val="0"/>
            <charset val="1"/>
          </rPr>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10"/>
            <color rgb="FF000000"/>
            <rFont val="Arial"/>
            <family val="0"/>
            <charset val="1"/>
          </rPr>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10"/>
            <color rgb="FF000000"/>
            <rFont val="Arial"/>
            <family val="0"/>
            <charset val="1"/>
          </rPr>
          <t xml:space="preserve">======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10"/>
            <color rgb="FF000000"/>
            <rFont val="Arial"/>
            <family val="0"/>
            <charset val="1"/>
          </rPr>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10"/>
            <color rgb="FF000000"/>
            <rFont val="Arial"/>
            <family val="0"/>
            <charset val="1"/>
          </rPr>
          <t xml:space="preserve">======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10"/>
            <color rgb="FF000000"/>
            <rFont val="Arial"/>
            <family val="0"/>
            <charset val="1"/>
          </rPr>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10"/>
            <color rgb="FF000000"/>
            <rFont val="Arial"/>
            <family val="0"/>
            <charset val="1"/>
          </rPr>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10"/>
            <color rgb="FF000000"/>
            <rFont val="Arial"/>
            <family val="0"/>
            <charset val="1"/>
          </rPr>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10"/>
            <color rgb="FF000000"/>
            <rFont val="Arial"/>
            <family val="0"/>
            <charset val="1"/>
          </rPr>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10"/>
            <color rgb="FF000000"/>
            <rFont val="Arial"/>
            <family val="0"/>
            <charset val="1"/>
          </rPr>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10"/>
            <color rgb="FF000000"/>
            <rFont val="Arial"/>
            <family val="0"/>
            <charset val="1"/>
          </rPr>
          <t xml:space="preserve">======
ID#AAAACzJ2_fM
turnen    (2019-12-27 13:12:29)
Errors and reliability issues don't inhibit the user experience (High importance)
Sites and applications should be free of bugs and shouldn't have any broken links.</t>
        </r>
      </text>
    </comment>
    <comment ref="B115" authorId="0">
      <text>
        <r>
          <rPr>
            <sz val="10"/>
            <color rgb="FF000000"/>
            <rFont val="Arial"/>
            <family val="0"/>
            <charset val="1"/>
          </rPr>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<sst xmlns="http://schemas.openxmlformats.org/spreadsheetml/2006/main" count="383" uniqueCount="205">
  <si>
    <t xml:space="preserve">Usability review (Español)</t>
  </si>
  <si>
    <t xml:space="preserve">Enter score</t>
  </si>
  <si>
    <t xml:space="preserve">Very poor</t>
  </si>
  <si>
    <t xml:space="preserve">[Enter product name]</t>
  </si>
  <si>
    <t xml:space="preserve">Score</t>
  </si>
  <si>
    <t xml:space="preserve">Comments</t>
  </si>
  <si>
    <t xml:space="preserve">Poor</t>
  </si>
  <si>
    <t xml:space="preserve">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</si>
  <si>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</si>
  <si>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</si>
  <si>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</si>
  <si>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</si>
  <si>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</si>
  <si>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</si>
  <si>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</si>
  <si>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</si>
  <si>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</si>
  <si>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</si>
  <si>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</si>
  <si>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Las características y la funcionalidad cumplen con las metas y objetivos comunes del usuario.</t>
  </si>
  <si>
    <t xml:space="preserve">Los objetivos que persigue el usuario se cumplen además tiene muchas funcionalidades de las que se espera el usuario.</t>
  </si>
  <si>
    <t xml:space="preserve">Las características y la funcionalidad son compatibles con los flujos de trabajo deseados por los usuarios.</t>
  </si>
  <si>
    <t xml:space="preserve">Las tareas de uso frecuente están fácilmente disponibles (por ejemplo, fácilmente accesibles desde la página de inicio) y están bien soportadas (por ejemplo, los accesos directos están disponibles).</t>
  </si>
  <si>
    <t xml:space="preserve">Las tareas como en nuestro caso podemos ver facilmente sin tener que estar registrado viendo los comentarios o chats que registrandote puedes intervenir en la conversación.</t>
  </si>
  <si>
    <t xml:space="preserve">Los usuarios reciben un apoyo adecuado según su nivel de experiencia (por ejemplo, atajos para usuarios expertos, ayuda e instrucciones para usuarios novatos).</t>
  </si>
  <si>
    <t xml:space="preserve">La página es bastante intuitiva por lo que no hay problema a la hora de usarla y en referencia al  usuario experto no he visto que se den atajos.</t>
  </si>
  <si>
    <t xml:space="preserve">Las llamadas a las acciones (por ejemplo, registrarse, agregar a la cesta, enviar) son claras, están bien etiquetadas y aparecen como cliqueables.</t>
  </si>
  <si>
    <t xml:space="preserve">Lo que son todas las etiquetas están bien etiquetadas y aparecen como cliqueables .Hay una que debido al color que tiene de fondo parece que no es cliqueables.</t>
  </si>
  <si>
    <t xml:space="preserve">Homepage / starting page</t>
  </si>
  <si>
    <t xml:space="preserve">La página de inicio proporciona una instantánea clara y una descripción general del contenido, las características y la funcionalidad disponible.</t>
  </si>
  <si>
    <t xml:space="preserve">Muestra información clara aunque es bastante redundante.</t>
  </si>
  <si>
    <t xml:space="preserve">La página de inicio es eficaz para orientar y dirigir a los usuarios a la información y las tareas deseadas.</t>
  </si>
  <si>
    <t xml:space="preserve">Está bastante bien pero los lugares donde se ha puesto como que no es cómodo a la vista y algunas se repiten algunas veces()</t>
  </si>
  <si>
    <t xml:space="preserve">El diseño de la página de inicio es clara y ordenada con suficiente "espacio en blanco".</t>
  </si>
  <si>
    <t xml:space="preserve">Hay partes que están como desencajadas ocupando los dos fondos que hay en mitad.</t>
  </si>
  <si>
    <t xml:space="preserve">Navigation</t>
  </si>
  <si>
    <t xml:space="preserve">Los usuarios pueden acceder fácilmente al sitio o la aplicación (por ejemplo, la URL es predecible y es devuelta por los motores de búsqueda).</t>
  </si>
  <si>
    <t xml:space="preserve">La página se accede facilmente pero como la web en si tiene más funcionalidades pues tiene que redirigirte a ella. Es como un apartado de las otras actividades colaborativas que tiene.</t>
  </si>
  <si>
    <t xml:space="preserve">El esquema de navegación (por ejemplo, el menú) es fácil de encontrar, intuitivo y consistente.</t>
  </si>
  <si>
    <r>
      <rPr>
        <i val="true"/>
        <sz val="8"/>
        <color rgb="FF000000"/>
        <rFont val="Arial"/>
        <family val="0"/>
        <charset val="1"/>
      </rPr>
      <t xml:space="preserve">La parte del menú es fácil de encontrar y ya te vienen predefinidos los apartados más </t>
    </r>
    <r>
      <rPr>
        <i val="true"/>
        <u val="single"/>
        <sz val="8"/>
        <color rgb="FF000000"/>
        <rFont val="Arial"/>
        <family val="0"/>
        <charset val="1"/>
      </rPr>
      <t xml:space="preserve">importantes</t>
    </r>
    <r>
      <rPr>
        <i val="true"/>
        <sz val="8"/>
        <color rgb="FF000000"/>
        <rFont val="Arial"/>
        <family val="0"/>
        <charset val="1"/>
      </rPr>
      <t xml:space="preserve">.</t>
    </r>
  </si>
  <si>
    <t xml:space="preserve">La navegación tiene la flexibilidad suficiente para permitir que los usuarios naveguen por los medios deseados (por ejemplo, búsqueda, navegación por tipo, navegación por nombre, más reciente, etc.).</t>
  </si>
  <si>
    <t xml:space="preserve">La navegación contiene los más tipicos ademas de navegación por ciudad y distancia a la que te encuentras.</t>
  </si>
  <si>
    <t xml:space="preserve">La estructura del sitio o la aplicación es clara, fácil de entender y aborda objetivos comunes del usuario.</t>
  </si>
  <si>
    <t xml:space="preserve">Toda la información es clara aunque la estructura es mejorable.</t>
  </si>
  <si>
    <t xml:space="preserve">Los enlaces son claros, descriptivos y están bien etiquetados.</t>
  </si>
  <si>
    <t xml:space="preserve">Debido al fondo de la página no se nota muy bien el etiquetado.</t>
  </si>
  <si>
    <t xml:space="preserve">Las funciones estándar del navegador (por ejemplo, 'atrás', 'adelante', 'marcador') son compatibles.</t>
  </si>
  <si>
    <t xml:space="preserve">La ubicación actual está claramente indicada (por ejemplo, ruta de navegación, elemento de menú resaltado).</t>
  </si>
  <si>
    <t xml:space="preserve">La ruta de navegación no está clara cuando hace uso de los filtros para restringir la información.</t>
  </si>
  <si>
    <t xml:space="preserve">Los usuarios pueden volver fácilmente a la página de inicio o a un punto de inicio relevante.</t>
  </si>
  <si>
    <t xml:space="preserve">Los usuarios pueden volver a la página principal pinchando en el logotipo en cualquier momento.</t>
  </si>
  <si>
    <t xml:space="preserve">Se proporciona un mapa del sitio o índice claro y bien estructurado (cuando sea necesario)</t>
  </si>
  <si>
    <t xml:space="preserve">Search</t>
  </si>
  <si>
    <t xml:space="preserve">Una función de búsqueda consistente, fácil de encontrar y fácil de usar está disponible en todas partes (cuando sea conveniente)</t>
  </si>
  <si>
    <t xml:space="preserve">La función de búsqueda es fácil de encontrar y reconocible al entorno. </t>
  </si>
  <si>
    <t xml:space="preserve">La interfaz de búsqueda es adecuada para cumplir los objetivos del usuario (por ejemplo, parámetros múltiples, resultados priorizados, filtrado de resultados de búsqueda)</t>
  </si>
  <si>
    <t xml:space="preserve">La interfaz de búsqueda  acepta muy pocos parámetros múltiples.</t>
  </si>
  <si>
    <t xml:space="preserve">El servicio de búsqueda se ocupa de las búsquedas comunes (por ejemplo, muestra la mayoría de resultados populares), faltas de ortografía y abreviaturas.</t>
  </si>
  <si>
    <t xml:space="preserve">El servicio de búsqueda muestra resultados predefinidos y no los más populares.</t>
  </si>
  <si>
    <t xml:space="preserve">Los resultados de búsqueda son relevantes, exhaustivos, precisos y se muestran bien</t>
  </si>
  <si>
    <t xml:space="preserve">La información que se muestra es relevante  y precisa</t>
  </si>
  <si>
    <t xml:space="preserve">Control &amp; feedback</t>
  </si>
  <si>
    <t xml:space="preserve">Se proporciona una respuesta rápida y apropiada (por ejemplo, después de una acción exitosa o no exitosa).
</t>
  </si>
  <si>
    <t xml:space="preserve">Los usuarios pueden fácilmente deshacer, volver atrás y cambiar o cancelar acciones; o al menos tienen la oportunidad de confirmar una acción antes de cometer (por ejemplo, antes de realizar un pedido)</t>
  </si>
  <si>
    <t xml:space="preserve">Los usuarios pueden enviar comentarios (por ejemplo, por correo electrónico o mediante un formulario de comentarios / contacto en línea)</t>
  </si>
  <si>
    <t xml:space="preserve">Forms</t>
  </si>
  <si>
    <t xml:space="preserve">Los formularios y los procesos complejos se dividen en pasos y secciones fácilmente comprensibles. Cuando se utiliza un proceso, hay un indicador de progreso con números claros o etapas con nombre.</t>
  </si>
  <si>
    <t xml:space="preserve">Se solicita una cantidad mínima de información y, cuando se proporciona la justificación necesaria para solicitar información (por ejemplo, fecha de nacimiento, número de teléfono)</t>
  </si>
  <si>
    <t xml:space="preserve">Los campos de formulario requeridos y opcionales están claramente indicados</t>
  </si>
  <si>
    <t xml:space="preserve">Se utilizan los campos de entrada apropiados (por ejemplo, el calendario para la selección de la fecha, el menú desplegable para la selección) y se indican los formatos requeridos</t>
  </si>
  <si>
    <t xml:space="preserve">Se proporcionan ayuda e instrucciones (como ejemplos, información requerida) donde sea necesario. </t>
  </si>
  <si>
    <t xml:space="preserve">Errors</t>
  </si>
  <si>
    <t xml:space="preserve">Los errores son claros, fácilmente identificables y aparecen en la ubicación apropiada (por ejemplo, adyacente al campo de entrada de datos, adyacente al formulario, etc.).</t>
  </si>
  <si>
    <t xml:space="preserve">Los mensajes de error son concisos, están escritos en un lenguaje fácil de entender y describen qué ocurrió y qué acción es necesaria</t>
  </si>
  <si>
    <t xml:space="preserve">Los errores de usuario comunes (por ejemplo, campos faltantes, formatos no válidos, selecciones no válidas) se han tenido en cuenta y, en la medida de lo posible, se han prevenido.</t>
  </si>
  <si>
    <t xml:space="preserve">Los usuarios pueden recuperarse fácilmente (es decir, no tienen que comenzar de nuevo) de los errores</t>
  </si>
  <si>
    <t xml:space="preserve">Content &amp; text</t>
  </si>
  <si>
    <t xml:space="preserve">El contenido disponible (por ejemplo, texto, imágenes, video) es apropiado y suficientemente relevante, y detallado para cumplir con los objetivos del usuario</t>
  </si>
  <si>
    <t xml:space="preserve">Los enlaces a otros contenidos útiles y relevantes (por ejemplo, páginas relacionadas o sitios web externos) están disponibles y se muestran en contexto</t>
  </si>
  <si>
    <t xml:space="preserve">El lenguaje, la terminología y el tono utilizados son apropiados y son fácilmente comprensibles para el público objetivo</t>
  </si>
  <si>
    <t xml:space="preserve">Los términos, el idioma y el tono utilizados son consistentes (por ejemplo, el mismo término se usa en todo)</t>
  </si>
  <si>
    <t xml:space="preserve">El texto y el contenido son legibles y escaneables, con buena tipografía y contraste visual</t>
  </si>
  <si>
    <t xml:space="preserve">Help</t>
  </si>
  <si>
    <t xml:space="preserve">Se proporciona ayuda en línea y contextual y es adecuada para la base de usuarios (por ejemplo, está escrita en un lenguaje fácil de entender y solo usa términos reconocidos). </t>
  </si>
  <si>
    <t xml:space="preserve">La ayuda que se da es bastante pobre y además da problemas a la hora de cambiar el idioma.</t>
  </si>
  <si>
    <t xml:space="preserve">La ayuda en línea es concisa, fácil de leer y escrita en un lenguaje fácil de entender</t>
  </si>
  <si>
    <t xml:space="preserve">la ayuda es es bastante </t>
  </si>
  <si>
    <t xml:space="preserve">El acceso a la ayuda en línea no impide a los usuarios (es decir, pueden reanudar el trabajo donde lo dejaron después de acceder a la ayuda)</t>
  </si>
  <si>
    <t xml:space="preserve">Los usuarios pueden obtener más ayuda fácilmente (por ejemplo, teléfono o dirección de correo electrónico)</t>
  </si>
  <si>
    <t xml:space="preserve">Performance</t>
  </si>
  <si>
    <t xml:space="preserve">El rendimiento del sitio o la aplicación no inhibe la experiencia del usuario (por ejemplo, descargas lentas de páginas, retrasos prolongados)</t>
  </si>
  <si>
    <t xml:space="preserve">El tiempo de respuesta de la página es es bastante bueno y muestra y buen rendimiento.</t>
  </si>
  <si>
    <t xml:space="preserve">Los errores y problemas de confiabilidad no inhiben la experiencia del usuario</t>
  </si>
  <si>
    <t xml:space="preserve">Se admiten posibles configuraciones de usuario (por ejemplo, navegadores, resoluciones, especificaciones de computadora)</t>
  </si>
  <si>
    <t xml:space="preserve">No muestra estos aspectos en la página. Tampoco se puede cambiar la resolución.</t>
  </si>
  <si>
    <t xml:space="preserve">Overall usability score (out of 100) *</t>
  </si>
  <si>
    <t xml:space="preserve">Plantilla extraida del artículo: A guide to carrying out usability reviews</t>
  </si>
  <si>
    <t xml:space="preserve">http://www.uxforthemasses.com/usability-reviews/</t>
  </si>
  <si>
    <t xml:space="preserve">http://www.uxforthemasses.com/wp-content/uploads/2011/02/Usability-review-template.xls</t>
  </si>
  <si>
    <t xml:space="preserve">Usability review</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</si>
  <si>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</si>
  <si>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</si>
  <si>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</si>
  <si>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</si>
  <si>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</si>
  <si>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</si>
  <si>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</si>
  <si>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</si>
  <si>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</si>
  <si>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</si>
  <si>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</si>
  <si>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</si>
  <si>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</si>
  <si>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</si>
  <si>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</si>
  <si>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</si>
  <si>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</si>
  <si>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</si>
  <si>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</si>
  <si>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</si>
  <si>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</si>
  <si>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</si>
  <si>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</si>
  <si>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</si>
  <si>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</si>
  <si>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</si>
  <si>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</si>
  <si>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</si>
  <si>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</si>
  <si>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</si>
  <si>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</si>
  <si>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</si>
  <si>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</si>
  <si>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</si>
  <si>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</si>
  <si>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</si>
  <si>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</si>
  <si>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</si>
  <si>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</si>
  <si>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</si>
  <si>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</si>
  <si>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</si>
  <si>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</si>
  <si>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</si>
  <si>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</si>
  <si>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</si>
  <si>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 xml:space="preserve">Importance</t>
  </si>
  <si>
    <r>
      <rPr>
        <b val="true"/>
        <sz val="10"/>
        <color rgb="FF000000"/>
        <rFont val="Arial"/>
        <family val="0"/>
        <charset val="1"/>
      </rPr>
      <t xml:space="preserve">Features and functionality meet common user goals and objectives
</t>
    </r>
    <r>
      <rPr>
        <sz val="10"/>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</si>
  <si>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</si>
  <si>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color rgb="FF000000"/>
        <rFont val="Arial"/>
        <family val="0"/>
        <charset val="1"/>
      </rPr>
      <t xml:space="preserve">Features and functionality support users desired workflows
</t>
    </r>
    <r>
      <rPr>
        <sz val="10"/>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</si>
  <si>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color rgb="FF000000"/>
        <rFont val="Arial"/>
        <family val="0"/>
        <charset val="1"/>
      </rPr>
      <t xml:space="preserve">Frequently-used tasks are readily available (e.g. easily accessible from the homepage) and well supported
</t>
    </r>
    <r>
      <rPr>
        <sz val="10"/>
        <rFont val="Arial"/>
        <family val="0"/>
        <charset val="1"/>
      </rPr>
      <t xml:space="preserve">For example short cuts and a login to retrieve details might be provided to speed up the completion of frequently carried out tasks.</t>
    </r>
  </si>
  <si>
    <t xml:space="preserve">High</t>
  </si>
  <si>
    <r>
      <rPr>
        <b val="true"/>
        <sz val="10"/>
        <color rgb="FF000000"/>
        <rFont val="Arial"/>
        <family val="0"/>
        <charset val="1"/>
      </rPr>
      <t xml:space="preserve">Users are adequately supported according to their level of expertise
</t>
    </r>
    <r>
      <rPr>
        <sz val="10"/>
        <rFont val="Arial"/>
        <family val="0"/>
        <charset val="1"/>
      </rPr>
      <t xml:space="preserve">For example, novice users are given help and instructions and features are progressively disclosed (e.g. advanced features not being shown by default).</t>
    </r>
  </si>
  <si>
    <t xml:space="preserve">Medium</t>
  </si>
  <si>
    <r>
      <rPr>
        <b val="true"/>
        <sz val="10"/>
        <color rgb="FF000000"/>
        <rFont val="Arial"/>
        <family val="0"/>
        <charset val="1"/>
      </rPr>
      <t xml:space="preserve">Calls to action (e.g. register, add to basket, submit) are clear, well labelled and appear clickable
</t>
    </r>
    <r>
      <rPr>
        <sz val="10"/>
        <rFont val="Arial"/>
        <family val="0"/>
        <charset val="1"/>
      </rPr>
      <t xml:space="preserve">Possible actions should always be clear and the primary call to action (i.e. the most common or desirable user action) should stand out on the page or screen.</t>
    </r>
  </si>
  <si>
    <r>
      <rPr>
        <b val="true"/>
        <sz val="10"/>
        <color rgb="FF000000"/>
        <rFont val="Arial"/>
        <family val="0"/>
        <charset val="1"/>
      </rPr>
      <t xml:space="preserve">The Homepage / starting page provides a clear snapshot and overview of the content, features and functionality available
</t>
    </r>
    <r>
      <rPr>
        <sz val="10"/>
        <rFont val="Arial"/>
        <family val="0"/>
        <charset val="1"/>
      </rPr>
      <t xml:space="preserve">For example, an introduction and overview of the site is provided together with section snapshots and example content.</t>
    </r>
  </si>
  <si>
    <r>
      <rPr>
        <b val="true"/>
        <sz val="10"/>
        <color rgb="FF000000"/>
        <rFont val="Arial"/>
        <family val="0"/>
        <charset val="1"/>
      </rPr>
      <t xml:space="preserve">The homepage / starting page is effective in orienting and directing users to their desired information and tasks
</t>
    </r>
    <r>
      <rPr>
        <sz val="10"/>
        <rFont val="Arial"/>
        <family val="0"/>
        <charset val="1"/>
      </rPr>
      <t xml:space="preserve">Users should be able to work out where they need to go to complete a given task (e.g. carry out some research, complete a transaction).</t>
    </r>
  </si>
  <si>
    <r>
      <rPr>
        <b val="true"/>
        <sz val="10"/>
        <color rgb="FF000000"/>
        <rFont val="Arial"/>
        <family val="0"/>
        <charset val="1"/>
      </rPr>
      <t xml:space="preserve">The homepage / starting page layout is clear and uncluttered with sufficient 'white space'
</t>
    </r>
    <r>
      <rPr>
        <sz val="10"/>
        <rFont val="Arial"/>
        <family val="0"/>
        <charset val="1"/>
      </rPr>
      <t xml:space="preserve">Users should be able to quickly scan the homepage and make sense of both the content available and of how the site is structured.</t>
    </r>
  </si>
  <si>
    <r>
      <rPr>
        <b val="true"/>
        <sz val="10"/>
        <color rgb="FF000000"/>
        <rFont val="Arial"/>
        <family val="0"/>
        <charset val="1"/>
      </rPr>
      <t xml:space="preserve">Users can easily access the site or application
</t>
    </r>
    <r>
      <rPr>
        <sz val="10"/>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</si>
  <si>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</si>
  <si>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color rgb="FF000000"/>
        <rFont val="Arial"/>
        <family val="0"/>
        <charset val="1"/>
      </rPr>
      <t xml:space="preserve">The navigational scheme is easy to find, intuitive and consistent
</t>
    </r>
    <r>
      <rPr>
        <sz val="10"/>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</si>
  <si>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color rgb="FF000000"/>
        <rFont val="Arial"/>
        <family val="0"/>
        <charset val="1"/>
      </rPr>
      <t xml:space="preserve">The navigation has sufficient flexibility to allow users to navigate by their desired means
</t>
    </r>
    <r>
      <rPr>
        <sz val="10"/>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</si>
  <si>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color rgb="FF000000"/>
        <rFont val="Arial"/>
        <family val="0"/>
        <charset val="1"/>
      </rPr>
      <t xml:space="preserve">The site or application structure is clear, easily understood and addresses common user goals
</t>
    </r>
    <r>
      <rPr>
        <sz val="10"/>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</si>
  <si>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color rgb="FF000000"/>
        <rFont val="Arial"/>
        <family val="0"/>
        <charset val="1"/>
      </rPr>
      <t xml:space="preserve">Links are clear, descriptive and well labelled
</t>
    </r>
    <r>
      <rPr>
        <sz val="10"/>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</si>
  <si>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color rgb="FF000000"/>
        <rFont val="Arial"/>
        <family val="0"/>
        <charset val="1"/>
      </rPr>
      <t xml:space="preserve">Browser standard functions (e.g. 'back', 'forward', 'bookmark') are supported
</t>
    </r>
    <r>
      <rPr>
        <sz val="10"/>
        <rFont val="Arial"/>
        <family val="0"/>
        <charset val="1"/>
      </rPr>
      <t xml:space="preserve">Users should be able to bookmark a page (or be presented with a URL to use) and go back and forth without breaking the site or losing any information they have entered.  </t>
    </r>
  </si>
  <si>
    <r>
      <rPr>
        <b val="true"/>
        <sz val="10"/>
        <color rgb="FF000000"/>
        <rFont val="Arial"/>
        <family val="0"/>
        <charset val="1"/>
      </rPr>
      <t xml:space="preserve">The current location is clearly indicated (e.g. breadcrumb, highlighted menu item)
</t>
    </r>
    <r>
      <rPr>
        <sz val="10"/>
        <rFont val="Arial"/>
        <family val="0"/>
        <charset val="1"/>
      </rPr>
      <t xml:space="preserve">Users should always know where they are in the site or application.</t>
    </r>
  </si>
  <si>
    <r>
      <rPr>
        <b val="true"/>
        <sz val="10"/>
        <color rgb="FF000000"/>
        <rFont val="Arial"/>
        <family val="0"/>
        <charset val="1"/>
      </rPr>
      <t xml:space="preserve">Users can easily get back to the homepage or a relevant start point
</t>
    </r>
    <r>
      <rPr>
        <sz val="10"/>
        <rFont val="Arial"/>
        <family val="0"/>
        <charset val="1"/>
      </rPr>
      <t xml:space="preserve">For example, a homepage link might be part of the breadcrumb or a home link might be available as part of the header.</t>
    </r>
  </si>
  <si>
    <r>
      <rPr>
        <b val="true"/>
        <sz val="10"/>
        <color rgb="FF000000"/>
        <rFont val="Arial"/>
        <family val="0"/>
        <charset val="1"/>
      </rPr>
      <t xml:space="preserve">A clear and well structure site map or index is provided (where necessary)
</t>
    </r>
    <r>
      <rPr>
        <sz val="10"/>
        <rFont val="Arial"/>
        <family val="0"/>
        <charset val="1"/>
      </rPr>
      <t xml:space="preserve">The sitemap might be part of the header or footer and should ideally be available from every page on the site.</t>
    </r>
  </si>
  <si>
    <t xml:space="preserve">Very low</t>
  </si>
  <si>
    <r>
      <rPr>
        <b val="true"/>
        <sz val="10"/>
        <color rgb="FF000000"/>
        <rFont val="Arial"/>
        <family val="0"/>
        <charset val="1"/>
      </rPr>
      <t xml:space="preserve">A consistent, easy to find and easy to use search function is available throughout
</t>
    </r>
    <r>
      <rPr>
        <sz val="10"/>
        <rFont val="Arial"/>
        <family val="0"/>
        <charset val="1"/>
      </rPr>
      <t xml:space="preserve">The search function (where required) should be directly available from most pages on the site or application and should be consistently positioned (e.g. top left, top right or top centre).</t>
    </r>
  </si>
  <si>
    <r>
      <rPr>
        <b val="true"/>
        <sz val="10"/>
        <color rgb="FF000000"/>
        <rFont val="Arial"/>
        <family val="0"/>
        <charset val="1"/>
      </rPr>
      <t xml:space="preserve">The search interface is appropriate to meet user goals
</t>
    </r>
    <r>
      <rPr>
        <sz val="10"/>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</si>
  <si>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color rgb="FF000000"/>
        <rFont val="Arial"/>
        <family val="0"/>
        <charset val="1"/>
      </rPr>
      <t xml:space="preserve">The search facility deals well with common searches, misspellings and abbreviations
</t>
    </r>
    <r>
      <rPr>
        <sz val="10"/>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</si>
  <si>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color rgb="FF000000"/>
        <rFont val="Arial"/>
        <family val="0"/>
        <charset val="1"/>
      </rPr>
      <t xml:space="preserve">Search results are relevant, comprehensive, precise, and well displayed
</t>
    </r>
    <r>
      <rPr>
        <sz val="10"/>
        <rFont val="Arial"/>
        <family val="0"/>
        <charset val="1"/>
      </rPr>
      <t xml:space="preserve">It should be easy for users to see what has been returned, to work out why something has been returned and to determine how many results there are.</t>
    </r>
  </si>
  <si>
    <r>
      <rPr>
        <b val="true"/>
        <sz val="10"/>
        <color rgb="FF000000"/>
        <rFont val="Arial"/>
        <family val="0"/>
        <charset val="1"/>
      </rPr>
      <t xml:space="preserve">Prompt and  appropriate feedback is given
</t>
    </r>
    <r>
      <rPr>
        <sz val="10"/>
        <rFont val="Arial"/>
        <family val="0"/>
        <charset val="1"/>
      </rPr>
      <t xml:space="preserve">For example, a confirmation message is shown following a successful transaction, input errors are promptly highlighted and it's made clear to users when a page has been updated.</t>
    </r>
  </si>
  <si>
    <r>
      <rPr>
        <b val="true"/>
        <sz val="10"/>
        <color rgb="FF000000"/>
        <rFont val="Arial"/>
        <family val="0"/>
        <charset val="1"/>
      </rPr>
      <t xml:space="preserve">Users can easily undo, go back and change, or cancel actions
</t>
    </r>
    <r>
      <rPr>
        <sz val="10"/>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</si>
  <si>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color rgb="FF000000"/>
        <rFont val="Arial"/>
        <family val="0"/>
        <charset val="1"/>
      </rPr>
      <t xml:space="preserve">Users can easily give feedback
</t>
    </r>
    <r>
      <rPr>
        <sz val="10"/>
        <rFont val="Arial"/>
        <family val="0"/>
        <charset val="1"/>
      </rPr>
      <t xml:space="preserve">For example, via email or an online feedback / contact us form. There should be an indication of how long users can expect to wait for a response if a query has been made.</t>
    </r>
  </si>
  <si>
    <r>
      <rPr>
        <b val="true"/>
        <sz val="10"/>
        <color rgb="FF000000"/>
        <rFont val="Arial"/>
        <family val="0"/>
        <charset val="1"/>
      </rPr>
      <t xml:space="preserve">Complex forms and processes are broken up into readily understood steps and sections
</t>
    </r>
    <r>
      <rPr>
        <sz val="10"/>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</si>
  <si>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color rgb="FF000000"/>
        <rFont val="Arial"/>
        <family val="0"/>
        <charset val="1"/>
      </rPr>
      <t xml:space="preserve">A minimal amount of information is requested and where necessary justification is given for asking for information
</t>
    </r>
    <r>
      <rPr>
        <sz val="10"/>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</si>
  <si>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color rgb="FF000000"/>
        <rFont val="Arial"/>
        <family val="0"/>
        <charset val="1"/>
      </rPr>
      <t xml:space="preserve">Required and optional form fields are clearly indicated (e.g. using text or '*')
</t>
    </r>
    <r>
      <rPr>
        <sz val="10"/>
        <rFont val="Arial"/>
        <family val="0"/>
        <charset val="1"/>
      </rPr>
      <t xml:space="preserve">Where most fields are required the optional fields should be identified and when most fields are optional the required fields should be identified.</t>
    </r>
  </si>
  <si>
    <r>
      <rPr>
        <b val="true"/>
        <sz val="10"/>
        <color rgb="FF000000"/>
        <rFont val="Arial"/>
        <family val="0"/>
        <charset val="1"/>
      </rPr>
      <t xml:space="preserve">Appropriate input fields are used and required formats are indicated
</t>
    </r>
    <r>
      <rPr>
        <sz val="10"/>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</si>
  <si>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color rgb="FF000000"/>
        <rFont val="Arial"/>
        <family val="0"/>
        <charset val="1"/>
      </rPr>
      <t xml:space="preserve">Help and instructions (e.g. examples, information required) are provided where necessary
</t>
    </r>
    <r>
      <rPr>
        <sz val="10"/>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</si>
  <si>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color rgb="FF000000"/>
        <rFont val="Arial"/>
        <family val="0"/>
        <charset val="1"/>
      </rPr>
      <t xml:space="preserve">Errors are clear, easily identified and appear in appropriate locations
</t>
    </r>
    <r>
      <rPr>
        <sz val="10"/>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</si>
  <si>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color rgb="FF000000"/>
        <rFont val="Arial"/>
        <family val="0"/>
        <charset val="1"/>
      </rPr>
      <t xml:space="preserve">Error messages are concise, written in easy to understand language and describe what's occurred and what action is necessary
</t>
    </r>
    <r>
      <rPr>
        <sz val="10"/>
        <rFont val="Arial"/>
        <family val="0"/>
        <charset val="1"/>
      </rPr>
      <t xml:space="preserve">Errors should avoid using very technical terms or jargon and should be written from the user's perspective.</t>
    </r>
  </si>
  <si>
    <r>
      <rPr>
        <b val="true"/>
        <sz val="10"/>
        <color rgb="FF000000"/>
        <rFont val="Arial"/>
        <family val="0"/>
        <charset val="1"/>
      </rPr>
      <t xml:space="preserve">Common user errors have been taken into consideration and where possible prevented
</t>
    </r>
    <r>
      <rPr>
        <sz val="10"/>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</si>
  <si>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color rgb="FF000000"/>
        <rFont val="Arial"/>
        <family val="0"/>
        <charset val="1"/>
      </rPr>
      <t xml:space="preserve">Users are able to easily recover (i.e. not have to start again) from errors
</t>
    </r>
    <r>
      <rPr>
        <sz val="10"/>
        <rFont val="Arial"/>
        <family val="0"/>
        <charset val="1"/>
      </rPr>
      <t xml:space="preserve">For example, users might be able to re-edit and resubmit a form or enter a different value.</t>
    </r>
  </si>
  <si>
    <r>
      <rPr>
        <b val="true"/>
        <sz val="10"/>
        <color rgb="FF000000"/>
        <rFont val="Arial"/>
        <family val="0"/>
        <charset val="1"/>
      </rPr>
      <t xml:space="preserve">Content available (e.g. text, images, video, audio) is appropriate and sufficiently relevant, and detailed to meet user goals
</t>
    </r>
    <r>
      <rPr>
        <sz val="10"/>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</si>
  <si>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color rgb="FF000000"/>
        <rFont val="Arial"/>
        <family val="0"/>
        <charset val="1"/>
      </rPr>
      <t xml:space="preserve">Links to other useful and relevant content (e.g. related pages, external websites or documents) are available and shown in context
</t>
    </r>
    <r>
      <rPr>
        <sz val="10"/>
        <rFont val="Arial"/>
        <family val="0"/>
        <charset val="1"/>
      </rPr>
      <t xml:space="preserve">For example there might be links from an article to related articles, related content or related external websites.</t>
    </r>
  </si>
  <si>
    <r>
      <rPr>
        <b val="true"/>
        <sz val="10"/>
        <color rgb="FF000000"/>
        <rFont val="Arial"/>
        <family val="0"/>
        <charset val="1"/>
      </rPr>
      <t xml:space="preserve">Language, terminology and tone used is appropriate and readily understood by the target audience
</t>
    </r>
    <r>
      <rPr>
        <sz val="10"/>
        <rFont val="Arial"/>
        <family val="0"/>
        <charset val="1"/>
      </rPr>
      <t xml:space="preserve">Jargon should be kept to a minimum and plain language should be used where ever possible.</t>
    </r>
  </si>
  <si>
    <r>
      <rPr>
        <b val="true"/>
        <sz val="10"/>
        <color rgb="FF000000"/>
        <rFont val="Arial"/>
        <family val="0"/>
        <charset val="1"/>
      </rPr>
      <t xml:space="preserve">Terms, language and tone used are consistent (e.g. the same term is used throughout)
</t>
    </r>
    <r>
      <rPr>
        <sz val="10"/>
        <rFont val="Arial"/>
        <family val="0"/>
        <charset val="1"/>
      </rPr>
      <t xml:space="preserve">Capitalisation (e.g. 'Main title'; 'Main Title'; 'MAIN TITLE') and grammar should be consistent, together with the use of formal or informal terms (e.g. could not vs couldn't; what's vs what is etc...).</t>
    </r>
  </si>
  <si>
    <r>
      <rPr>
        <b val="true"/>
        <sz val="10"/>
        <color rgb="FF000000"/>
        <rFont val="Arial"/>
        <family val="0"/>
        <charset val="1"/>
      </rPr>
      <t xml:space="preserve">Text and content is legible and scanable, with good typography and visual contrast
</t>
    </r>
    <r>
      <rPr>
        <sz val="10"/>
        <rFont val="Arial"/>
        <family val="0"/>
        <charset val="1"/>
      </rPr>
      <t xml:space="preserve">Users should be able to quickly scan headers and body text, in order to get an overview of what's available.</t>
    </r>
  </si>
  <si>
    <r>
      <rPr>
        <b val="true"/>
        <sz val="10"/>
        <color rgb="FF000000"/>
        <rFont val="Arial"/>
        <family val="0"/>
        <charset val="1"/>
      </rPr>
      <t xml:space="preserve">Online help is provided and is suitable for the user base
</t>
    </r>
    <r>
      <rPr>
        <sz val="10"/>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</si>
  <si>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color rgb="FF000000"/>
        <rFont val="Arial"/>
        <family val="0"/>
        <charset val="1"/>
      </rPr>
      <t xml:space="preserve">Online help is concise, easy to read and written in easy to understand language
</t>
    </r>
    <r>
      <rPr>
        <sz val="10"/>
        <rFont val="Arial"/>
        <family val="0"/>
        <charset val="1"/>
      </rPr>
      <t xml:space="preserve">Help should cover the essentials without providing excessive detail and shouldn't use jargon or technical terminology that isn't likely to be understood by users.</t>
    </r>
  </si>
  <si>
    <r>
      <rPr>
        <b val="true"/>
        <sz val="10"/>
        <color rgb="FF000000"/>
        <rFont val="Arial"/>
        <family val="0"/>
        <charset val="1"/>
      </rPr>
      <t xml:space="preserve">Accessing online help does not impede users
</t>
    </r>
    <r>
      <rPr>
        <sz val="10"/>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</si>
  <si>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color rgb="FF000000"/>
        <rFont val="Arial"/>
        <family val="0"/>
        <charset val="1"/>
      </rPr>
      <t xml:space="preserve">Users can easily get further help (e.g. telephone or email address)
</t>
    </r>
    <r>
      <rPr>
        <sz val="10"/>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</si>
  <si>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color rgb="FF000000"/>
        <rFont val="Arial"/>
        <family val="0"/>
        <charset val="1"/>
      </rPr>
      <t xml:space="preserve">Site or application performance doesn't inhibit the user experience (e.g. slow page downloads, long delays)
</t>
    </r>
    <r>
      <rPr>
        <sz val="10"/>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</si>
  <si>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color rgb="FF000000"/>
        <rFont val="Arial"/>
        <family val="0"/>
        <charset val="1"/>
      </rPr>
      <t xml:space="preserve">Errors and reliability issues don't inhibit the user experience
</t>
    </r>
    <r>
      <rPr>
        <sz val="10"/>
        <rFont val="Arial"/>
        <family val="0"/>
        <charset val="1"/>
      </rPr>
      <t xml:space="preserve">Sites and applications should be free of bugs and shouldn't have any broken links.</t>
    </r>
  </si>
  <si>
    <r>
      <rPr>
        <b val="true"/>
        <sz val="10"/>
        <color rgb="FF000000"/>
        <rFont val="Arial"/>
        <family val="0"/>
        <charset val="1"/>
      </rPr>
      <t xml:space="preserve">Possible user configurations (e.g. browsers, resolutions, computer specs) are supported
</t>
    </r>
    <r>
      <rPr>
        <sz val="10"/>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</si>
  <si>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</si>
  <si>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</si>
  <si>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</si>
  <si>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</si>
  <si>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</si>
  <si>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</si>
  <si>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</si>
  <si>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more than</t>
  </si>
</sst>
</file>

<file path=xl/styles.xml><?xml version="1.0" encoding="utf-8"?>
<styleSheet xmlns="http://schemas.openxmlformats.org/spreadsheetml/2006/main">
  <numFmts count="5">
    <numFmt numFmtId="164" formatCode="General"/>
    <numFmt numFmtId="165" formatCode="0\ %"/>
    <numFmt numFmtId="166" formatCode="General"/>
    <numFmt numFmtId="167" formatCode="0"/>
    <numFmt numFmtId="168" formatCode="0.0"/>
  </numFmts>
  <fonts count="35">
    <font>
      <sz val="10"/>
      <color rgb="FF000000"/>
      <name val="Arial"/>
      <family val="0"/>
      <charset val="1"/>
    </font>
    <font>
      <sz val="10"/>
      <name val="Arial"/>
      <family val="0"/>
    </font>
    <font>
      <sz val="10"/>
      <name val="Arial"/>
      <family val="0"/>
    </font>
    <font>
      <sz val="10"/>
      <name val="Arial"/>
      <family val="0"/>
    </font>
    <font>
      <sz val="18"/>
      <color rgb="FFFFFFFF"/>
      <name val="Arial"/>
      <family val="0"/>
      <charset val="1"/>
    </font>
    <font>
      <sz val="10"/>
      <color rgb="FFC0C0C0"/>
      <name val="Arial"/>
      <family val="0"/>
      <charset val="1"/>
    </font>
    <font>
      <b val="true"/>
      <sz val="10"/>
      <name val="Arial"/>
      <family val="0"/>
      <charset val="1"/>
    </font>
    <font>
      <b val="true"/>
      <sz val="10"/>
      <color rgb="FF000000"/>
      <name val="Arial"/>
      <family val="0"/>
      <charset val="1"/>
    </font>
    <font>
      <sz val="10"/>
      <color rgb="FFFFFFFF"/>
      <name val="Arial"/>
      <family val="0"/>
      <charset val="1"/>
    </font>
    <font>
      <sz val="10"/>
      <color rgb="FF333333"/>
      <name val="Arial"/>
      <family val="0"/>
      <charset val="1"/>
    </font>
    <font>
      <sz val="10"/>
      <color rgb="FF000080"/>
      <name val="Bliss 2 regular"/>
      <family val="0"/>
      <charset val="1"/>
    </font>
    <font>
      <sz val="8"/>
      <color rgb="FF000000"/>
      <name val="Arial"/>
      <family val="0"/>
      <charset val="1"/>
    </font>
    <font>
      <b val="true"/>
      <sz val="16"/>
      <color rgb="FF808080"/>
      <name val="Arial"/>
      <family val="0"/>
      <charset val="1"/>
    </font>
    <font>
      <b val="true"/>
      <sz val="16"/>
      <color rgb="FF000080"/>
      <name val="Arial"/>
      <family val="0"/>
      <charset val="1"/>
    </font>
    <font>
      <sz val="11"/>
      <color rgb="FF000000"/>
      <name val="Calibri"/>
      <family val="0"/>
      <charset val="1"/>
    </font>
    <font>
      <sz val="8"/>
      <color rgb="FF000080"/>
      <name val="Arial"/>
      <family val="0"/>
      <charset val="1"/>
    </font>
    <font>
      <b val="true"/>
      <sz val="12"/>
      <color rgb="FF808080"/>
      <name val="Arial"/>
      <family val="0"/>
      <charset val="1"/>
    </font>
    <font>
      <sz val="10"/>
      <color rgb="FF000000"/>
      <name val="Bliss 2 medium"/>
      <family val="0"/>
      <charset val="1"/>
    </font>
    <font>
      <b val="true"/>
      <sz val="10"/>
      <color rgb="FF000080"/>
      <name val="Arial"/>
      <family val="0"/>
      <charset val="1"/>
    </font>
    <font>
      <sz val="10"/>
      <color rgb="FF808080"/>
      <name val="Arial"/>
      <family val="0"/>
      <charset val="1"/>
    </font>
    <font>
      <sz val="10"/>
      <name val="Arial"/>
      <family val="0"/>
      <charset val="1"/>
    </font>
    <font>
      <b val="true"/>
      <sz val="10"/>
      <color rgb="FF000000"/>
      <name val="Bliss 2 medium"/>
      <family val="0"/>
      <charset val="1"/>
    </font>
    <font>
      <i val="true"/>
      <sz val="8"/>
      <color rgb="FF000000"/>
      <name val="Arial"/>
      <family val="0"/>
      <charset val="1"/>
    </font>
    <font>
      <b val="true"/>
      <sz val="10"/>
      <color rgb="FF000080"/>
      <name val="Bliss 2 medium"/>
      <family val="0"/>
      <charset val="1"/>
    </font>
    <font>
      <i val="true"/>
      <u val="single"/>
      <sz val="8"/>
      <color rgb="FF000000"/>
      <name val="Arial"/>
      <family val="0"/>
      <charset val="1"/>
    </font>
    <font>
      <i val="true"/>
      <sz val="10"/>
      <color rgb="FFC0C0C0"/>
      <name val="Arial"/>
      <family val="0"/>
      <charset val="1"/>
    </font>
    <font>
      <sz val="14"/>
      <color rgb="FFFFFFFF"/>
      <name val="Arial"/>
      <family val="0"/>
      <charset val="1"/>
    </font>
    <font>
      <b val="true"/>
      <sz val="14"/>
      <color rgb="FFFFFFFF"/>
      <name val="Bliss 2 medium"/>
      <family val="0"/>
      <charset val="1"/>
    </font>
    <font>
      <b val="true"/>
      <sz val="14"/>
      <color rgb="FFFFFFFF"/>
      <name val="Arial"/>
      <family val="0"/>
      <charset val="1"/>
    </font>
    <font>
      <sz val="8"/>
      <color rgb="FF333333"/>
      <name val="Arial"/>
      <family val="0"/>
      <charset val="1"/>
    </font>
    <font>
      <sz val="11"/>
      <name val="Cambria"/>
      <family val="0"/>
      <charset val="1"/>
    </font>
    <font>
      <u val="single"/>
      <sz val="11"/>
      <color rgb="FF0000FF"/>
      <name val="Cambria"/>
      <family val="0"/>
      <charset val="1"/>
    </font>
    <font>
      <b val="true"/>
      <sz val="8"/>
      <color rgb="FF333333"/>
      <name val="Arial"/>
      <family val="0"/>
      <charset val="1"/>
    </font>
    <font>
      <u val="single"/>
      <sz val="10"/>
      <color rgb="FF0000FF"/>
      <name val="Arial"/>
      <family val="0"/>
      <charset val="1"/>
    </font>
    <font>
      <b val="true"/>
      <sz val="10"/>
      <color rgb="FF333333"/>
      <name val="Arial"/>
      <family val="0"/>
      <charset val="1"/>
    </font>
  </fonts>
  <fills count="3">
    <fill>
      <patternFill patternType="none"/>
    </fill>
    <fill>
      <patternFill patternType="gray125"/>
    </fill>
    <fill>
      <patternFill patternType="solid">
        <fgColor rgb="FF333333"/>
        <bgColor rgb="FF333300"/>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tru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right"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right" vertical="top" textRotation="0" wrapText="true" indent="0" shrinkToFit="false"/>
      <protection locked="true" hidden="false"/>
    </xf>
    <xf numFmtId="164" fontId="5" fillId="0" borderId="0" xfId="0" applyFont="true" applyBorder="true" applyAlignment="true" applyProtection="false">
      <alignment horizontal="right" vertical="top"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21" fillId="0" borderId="1" xfId="0" applyFont="true" applyBorder="true" applyAlignment="true" applyProtection="false">
      <alignment horizontal="center" vertical="center" textRotation="0" wrapText="fals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5" fontId="5" fillId="0" borderId="0" xfId="0" applyFont="true" applyBorder="false" applyAlignment="true" applyProtection="false">
      <alignment horizontal="right" vertical="bottom" textRotation="0" wrapText="true" indent="0" shrinkToFit="false"/>
      <protection locked="true" hidden="false"/>
    </xf>
    <xf numFmtId="166"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true" applyProtection="false">
      <alignment horizontal="right" vertical="top" textRotation="0" wrapText="false" indent="0" shrinkToFit="false"/>
      <protection locked="true" hidden="false"/>
    </xf>
    <xf numFmtId="166" fontId="5" fillId="0" borderId="0" xfId="0" applyFont="true" applyBorder="false" applyAlignment="true" applyProtection="false">
      <alignment horizontal="general" vertical="top" textRotation="0" wrapText="false" indent="0" shrinkToFit="false"/>
      <protection locked="true" hidden="false"/>
    </xf>
    <xf numFmtId="164" fontId="17" fillId="0" borderId="0" xfId="0" applyFont="true" applyBorder="fals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right" vertical="bottom" textRotation="0" wrapText="false" indent="0" shrinkToFit="false"/>
      <protection locked="true" hidden="false"/>
    </xf>
    <xf numFmtId="164" fontId="25" fillId="0" borderId="0" xfId="0" applyFont="true" applyBorder="false" applyAlignment="true" applyProtection="false">
      <alignment horizontal="general" vertical="bottom" textRotation="0" wrapText="false" indent="0" shrinkToFit="false"/>
      <protection locked="true" hidden="false"/>
    </xf>
    <xf numFmtId="164" fontId="26" fillId="2" borderId="2" xfId="0" applyFont="true" applyBorder="true" applyAlignment="true" applyProtection="false">
      <alignment horizontal="left" vertical="center" textRotation="0" wrapText="false" indent="0" shrinkToFit="false"/>
      <protection locked="true" hidden="false"/>
    </xf>
    <xf numFmtId="164" fontId="26" fillId="2" borderId="3" xfId="0" applyFont="true" applyBorder="true" applyAlignment="true" applyProtection="false">
      <alignment horizontal="general" vertical="bottom" textRotation="0" wrapText="false" indent="0" shrinkToFit="false"/>
      <protection locked="true" hidden="false"/>
    </xf>
    <xf numFmtId="164" fontId="26" fillId="2" borderId="4" xfId="0" applyFont="true" applyBorder="true" applyAlignment="true" applyProtection="false">
      <alignment horizontal="general" vertical="bottom" textRotation="0" wrapText="false" indent="0" shrinkToFit="false"/>
      <protection locked="true" hidden="false"/>
    </xf>
    <xf numFmtId="167" fontId="27" fillId="2" borderId="5"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general" vertical="bottom" textRotation="0" wrapText="false" indent="0" shrinkToFit="false"/>
      <protection locked="true" hidden="false"/>
    </xf>
    <xf numFmtId="166" fontId="26" fillId="2" borderId="2" xfId="0" applyFont="true" applyBorder="true" applyAlignment="true" applyProtection="false">
      <alignment horizontal="center" vertical="center" textRotation="0" wrapText="false" indent="0" shrinkToFit="false"/>
      <protection locked="true" hidden="false"/>
    </xf>
    <xf numFmtId="166" fontId="28" fillId="2" borderId="2" xfId="0" applyFont="true" applyBorder="true" applyAlignment="true" applyProtection="false">
      <alignment horizontal="left" vertical="center" textRotation="0" wrapText="false" indent="0" shrinkToFit="false"/>
      <protection locked="true" hidden="false"/>
    </xf>
    <xf numFmtId="166" fontId="29" fillId="0" borderId="6" xfId="0" applyFont="true" applyBorder="true" applyAlignment="true" applyProtection="false">
      <alignment horizontal="general" vertical="bottom" textRotation="0" wrapText="true" indent="0" shrinkToFit="false"/>
      <protection locked="true" hidden="false"/>
    </xf>
    <xf numFmtId="166" fontId="29" fillId="0" borderId="7" xfId="0" applyFont="true" applyBorder="true" applyAlignment="true" applyProtection="false">
      <alignment horizontal="general" vertical="bottom" textRotation="0" wrapText="true" indent="0" shrinkToFit="false"/>
      <protection locked="true" hidden="false"/>
    </xf>
    <xf numFmtId="166" fontId="29" fillId="0" borderId="7" xfId="0" applyFont="true" applyBorder="true" applyAlignment="true" applyProtection="false">
      <alignment horizontal="left" vertical="bottom" textRotation="0" wrapText="true" indent="0" shrinkToFit="false"/>
      <protection locked="true" hidden="false"/>
    </xf>
    <xf numFmtId="166" fontId="29" fillId="0" borderId="8" xfId="0" applyFont="true" applyBorder="true" applyAlignment="true" applyProtection="false">
      <alignment horizontal="general" vertical="bottom" textRotation="0" wrapText="tru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false" indent="0" shrinkToFit="false"/>
      <protection locked="true" hidden="false"/>
    </xf>
    <xf numFmtId="168" fontId="17" fillId="0" borderId="0" xfId="0" applyFont="true" applyBorder="false" applyAlignment="true" applyProtection="false">
      <alignment horizontal="center" vertical="bottom" textRotation="0" wrapText="false" indent="0" shrinkToFit="false"/>
      <protection locked="true" hidden="false"/>
    </xf>
    <xf numFmtId="164" fontId="32" fillId="0" borderId="9" xfId="0" applyFont="true" applyBorder="true" applyAlignment="true" applyProtection="false">
      <alignment horizontal="left" vertical="bottom" textRotation="0" wrapText="false" indent="0" shrinkToFit="false"/>
      <protection locked="true" hidden="false"/>
    </xf>
    <xf numFmtId="164" fontId="33" fillId="0" borderId="0" xfId="0" applyFont="true" applyBorder="false" applyAlignment="tru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left" vertical="bottom" textRotation="0" wrapText="false" indent="0" shrinkToFit="false"/>
      <protection locked="true" hidden="false"/>
    </xf>
    <xf numFmtId="164" fontId="34" fillId="0" borderId="1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9" fillId="0" borderId="11" xfId="0" applyFont="true" applyBorder="true" applyAlignment="true" applyProtection="false">
      <alignment horizontal="left" vertical="top" textRotation="0" wrapText="false" indent="0" shrinkToFit="false"/>
      <protection locked="true" hidden="false"/>
    </xf>
    <xf numFmtId="164" fontId="7" fillId="0" borderId="11" xfId="0" applyFont="true" applyBorder="true" applyAlignment="true" applyProtection="false">
      <alignment horizontal="general" vertical="top" textRotation="0" wrapText="true" indent="0" shrinkToFit="false"/>
      <protection locked="true" hidden="false"/>
    </xf>
    <xf numFmtId="164" fontId="21" fillId="0" borderId="11"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FFCC"/>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_rels/drawing2.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304200</xdr:colOff>
      <xdr:row>4</xdr:row>
      <xdr:rowOff>304200</xdr:rowOff>
    </xdr:to>
    <xdr:pic>
      <xdr:nvPicPr>
        <xdr:cNvPr id="0" name="image1.png" descr=""/>
        <xdr:cNvPicPr/>
      </xdr:nvPicPr>
      <xdr:blipFill>
        <a:blip r:embed="rId1"/>
        <a:stretch/>
      </xdr:blipFill>
      <xdr:spPr>
        <a:xfrm>
          <a:off x="0" y="828360"/>
          <a:ext cx="304200" cy="3042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304200</xdr:colOff>
      <xdr:row>4</xdr:row>
      <xdr:rowOff>304200</xdr:rowOff>
    </xdr:to>
    <xdr:pic>
      <xdr:nvPicPr>
        <xdr:cNvPr id="1" name="image1.png" descr=""/>
        <xdr:cNvPicPr/>
      </xdr:nvPicPr>
      <xdr:blipFill>
        <a:blip r:embed="rId1"/>
        <a:stretch/>
      </xdr:blipFill>
      <xdr:spPr>
        <a:xfrm>
          <a:off x="0" y="828360"/>
          <a:ext cx="304200" cy="3042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true" showOutlineSymbols="true" defaultGridColor="true" view="normal" topLeftCell="A88" colorId="64" zoomScale="100" zoomScaleNormal="100" zoomScalePageLayoutView="100" workbookViewId="0">
      <selection pane="topLeft" activeCell="I103" activeCellId="0" sqref="I103"/>
    </sheetView>
  </sheetViews>
  <sheetFormatPr defaultColWidth="14.460937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0</v>
      </c>
      <c r="B1" s="1"/>
      <c r="C1" s="1"/>
      <c r="D1" s="1"/>
      <c r="E1" s="1"/>
      <c r="F1" s="1"/>
      <c r="G1" s="1"/>
      <c r="H1" s="1"/>
      <c r="I1" s="1"/>
      <c r="J1" s="2"/>
      <c r="K1" s="3"/>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19</v>
      </c>
      <c r="C9" s="5"/>
      <c r="D9" s="39" t="s">
        <v>11</v>
      </c>
      <c r="E9" s="5"/>
      <c r="F9" s="5" t="e">
        <f aca="false">#REF!*#REF!</f>
        <v>#REF!</v>
      </c>
      <c r="G9" s="5" t="e">
        <f aca="false">IF(#REF!&gt;=0,10*#REF!,0)</f>
        <v>#REF!</v>
      </c>
      <c r="H9" s="5"/>
      <c r="I9" s="40" t="s">
        <v>20</v>
      </c>
      <c r="J9" s="5"/>
      <c r="K9" s="41" t="n">
        <v>5</v>
      </c>
      <c r="L9" s="42" t="n">
        <f aca="false">K9/K117</f>
        <v>1</v>
      </c>
      <c r="M9" s="43" t="n">
        <f aca="false">VLOOKUP(D9,Q1:R9,2,0)</f>
        <v>4</v>
      </c>
      <c r="N9" s="43" t="n">
        <f aca="false">M9*L9</f>
        <v>4</v>
      </c>
      <c r="O9" s="43" t="n">
        <f aca="false">IF(M9=0,0,L9*MAX(R2:R8))</f>
        <v>5</v>
      </c>
      <c r="P9" s="13"/>
      <c r="Q9" s="5"/>
      <c r="R9" s="36"/>
      <c r="S9" s="5"/>
      <c r="T9" s="5"/>
      <c r="U9" s="5"/>
      <c r="V9" s="8"/>
    </row>
    <row r="10" customFormat="false" ht="12" hidden="false" customHeight="true" outlineLevel="0" collapsed="false">
      <c r="A10" s="37"/>
      <c r="B10" s="44"/>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21</v>
      </c>
      <c r="C11" s="5"/>
      <c r="D11" s="39" t="s">
        <v>11</v>
      </c>
      <c r="E11" s="5"/>
      <c r="F11" s="5" t="e">
        <f aca="false">#REF!*#REF!</f>
        <v>#REF!</v>
      </c>
      <c r="G11" s="5" t="e">
        <f aca="false">IF(#REF!&gt;=0,10*#REF!,0)</f>
        <v>#REF!</v>
      </c>
      <c r="H11" s="5"/>
      <c r="I11" s="40"/>
      <c r="J11" s="5"/>
      <c r="K11" s="41" t="n">
        <v>5</v>
      </c>
      <c r="L11" s="42" t="n">
        <f aca="false">K11/K117</f>
        <v>1</v>
      </c>
      <c r="M11" s="43" t="n">
        <f aca="false">VLOOKUP(D11,Q1:R9,2,0)</f>
        <v>4</v>
      </c>
      <c r="N11" s="43" t="n">
        <f aca="false">M11*L11</f>
        <v>4</v>
      </c>
      <c r="O11" s="43" t="n">
        <f aca="false">IF(M11=0,0,L11*MAX(R2:R8))</f>
        <v>5</v>
      </c>
      <c r="P11" s="46"/>
      <c r="S11" s="8"/>
      <c r="T11" s="8"/>
      <c r="U11" s="8"/>
      <c r="V11" s="8"/>
    </row>
    <row r="12" customFormat="false" ht="12" hidden="false" customHeight="true" outlineLevel="0" collapsed="false">
      <c r="A12" s="37"/>
      <c r="B12" s="44"/>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22</v>
      </c>
      <c r="C13" s="5"/>
      <c r="D13" s="39" t="s">
        <v>12</v>
      </c>
      <c r="E13" s="5"/>
      <c r="F13" s="5" t="e">
        <f aca="false">#REF!*#REF!</f>
        <v>#REF!</v>
      </c>
      <c r="G13" s="5" t="e">
        <f aca="false">IF(#REF!&gt;=0,10*#REF!,0)</f>
        <v>#REF!</v>
      </c>
      <c r="H13" s="5"/>
      <c r="I13" s="40" t="s">
        <v>23</v>
      </c>
      <c r="J13" s="5"/>
      <c r="K13" s="41" t="n">
        <v>4</v>
      </c>
      <c r="L13" s="42" t="n">
        <f aca="false">K13/K117</f>
        <v>0.8</v>
      </c>
      <c r="M13" s="43" t="n">
        <f aca="false">VLOOKUP(D13,Q1:R9,2,0)</f>
        <v>5</v>
      </c>
      <c r="N13" s="43" t="n">
        <f aca="false">M13*L13</f>
        <v>4</v>
      </c>
      <c r="O13" s="43" t="n">
        <f aca="false">IF(M13=0,0,L13*MAX(R2:R8))</f>
        <v>4</v>
      </c>
      <c r="P13" s="8"/>
      <c r="Q13" s="8"/>
      <c r="R13" s="8"/>
      <c r="S13" s="47"/>
      <c r="T13" s="8"/>
      <c r="U13" s="8"/>
      <c r="V13" s="8"/>
    </row>
    <row r="14" customFormat="false" ht="12" hidden="false" customHeight="true" outlineLevel="0" collapsed="false">
      <c r="A14" s="37"/>
      <c r="B14" s="44"/>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24</v>
      </c>
      <c r="C15" s="5"/>
      <c r="D15" s="39" t="s">
        <v>7</v>
      </c>
      <c r="E15" s="5"/>
      <c r="F15" s="5" t="e">
        <f aca="false">#REF!*#REF!</f>
        <v>#REF!</v>
      </c>
      <c r="G15" s="5" t="e">
        <f aca="false">IF(#REF!&gt;=0,10*#REF!,0)</f>
        <v>#REF!</v>
      </c>
      <c r="H15" s="5"/>
      <c r="I15" s="40" t="s">
        <v>25</v>
      </c>
      <c r="J15" s="5"/>
      <c r="K15" s="48" t="n">
        <v>3</v>
      </c>
      <c r="L15" s="49" t="n">
        <f aca="false">K15/K117</f>
        <v>0.6</v>
      </c>
      <c r="M15" s="43" t="n">
        <f aca="false">VLOOKUP(D15,Q1:R9,2,0)</f>
        <v>3</v>
      </c>
      <c r="N15" s="43" t="n">
        <f aca="false">M15*L15</f>
        <v>1.8</v>
      </c>
      <c r="O15" s="50" t="n">
        <f aca="false">IF(M15=0,0,L15*MAX(R2:R8))</f>
        <v>3</v>
      </c>
      <c r="P15" s="13"/>
      <c r="S15" s="13"/>
      <c r="T15" s="5"/>
    </row>
    <row r="16" customFormat="false" ht="12" hidden="false" customHeight="true" outlineLevel="0" collapsed="false">
      <c r="A16" s="37"/>
      <c r="B16" s="44"/>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26</v>
      </c>
      <c r="C17" s="5"/>
      <c r="D17" s="39" t="s">
        <v>7</v>
      </c>
      <c r="E17" s="5"/>
      <c r="F17" s="5" t="e">
        <f aca="false">#REF!*#REF!</f>
        <v>#REF!</v>
      </c>
      <c r="G17" s="5" t="e">
        <f aca="false">IF(#REF!&gt;=0,10*#REF!,0)</f>
        <v>#REF!</v>
      </c>
      <c r="H17" s="5"/>
      <c r="I17" s="40" t="s">
        <v>27</v>
      </c>
      <c r="J17" s="5"/>
      <c r="K17" s="41" t="n">
        <v>3</v>
      </c>
      <c r="L17" s="42" t="n">
        <f aca="false">K17/K117</f>
        <v>0.6</v>
      </c>
      <c r="M17" s="43" t="n">
        <f aca="false">VLOOKUP(D17,Q1:R9,2,0)</f>
        <v>3</v>
      </c>
      <c r="N17" s="43" t="n">
        <f aca="false">M17*L17</f>
        <v>1.8</v>
      </c>
      <c r="O17" s="43" t="n">
        <f aca="false">IF(M17=0,0,L17*MAX(R2:R8))</f>
        <v>3</v>
      </c>
      <c r="S17" s="44"/>
      <c r="T17" s="5"/>
    </row>
    <row r="18" customFormat="false" ht="12" hidden="false" customHeight="true" outlineLevel="0" collapsed="false">
      <c r="B18" s="51"/>
      <c r="C18" s="5"/>
      <c r="D18" s="45"/>
      <c r="E18" s="5"/>
      <c r="F18" s="5"/>
      <c r="G18" s="5"/>
      <c r="H18" s="5"/>
      <c r="I18" s="5"/>
      <c r="J18" s="5"/>
      <c r="K18" s="41"/>
      <c r="L18" s="42"/>
      <c r="M18" s="43"/>
      <c r="N18" s="43"/>
      <c r="O18" s="43"/>
      <c r="S18" s="44"/>
      <c r="T18" s="5"/>
    </row>
    <row r="19" customFormat="false" ht="15.75" hidden="false" customHeight="true" outlineLevel="0" collapsed="false">
      <c r="A19" s="31" t="s">
        <v>28</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29</v>
      </c>
      <c r="C21" s="5"/>
      <c r="D21" s="39" t="s">
        <v>11</v>
      </c>
      <c r="E21" s="5"/>
      <c r="F21" s="5" t="e">
        <f aca="false">#REF!*#REF!</f>
        <v>#REF!</v>
      </c>
      <c r="G21" s="5" t="e">
        <f aca="false">IF(#REF!&gt;=0,10*#REF!,0)</f>
        <v>#REF!</v>
      </c>
      <c r="H21" s="5"/>
      <c r="I21" s="40" t="s">
        <v>30</v>
      </c>
      <c r="J21" s="5"/>
      <c r="K21" s="41" t="n">
        <v>3</v>
      </c>
      <c r="L21" s="42" t="n">
        <f aca="false">K21/K117</f>
        <v>0.6</v>
      </c>
      <c r="M21" s="43" t="n">
        <f aca="false">VLOOKUP(D21,Q1:R9,2,0)</f>
        <v>4</v>
      </c>
      <c r="N21" s="43" t="n">
        <f aca="false">M21*L21</f>
        <v>2.4</v>
      </c>
      <c r="O21" s="43" t="n">
        <f aca="false">IF(M21=0,0,L21*MAX(R2:R8))</f>
        <v>3</v>
      </c>
    </row>
    <row r="22" customFormat="false" ht="12" hidden="false" customHeight="true" outlineLevel="0" collapsed="false">
      <c r="A22" s="37"/>
      <c r="B22" s="44"/>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31</v>
      </c>
      <c r="C23" s="5"/>
      <c r="D23" s="39" t="s">
        <v>7</v>
      </c>
      <c r="E23" s="5"/>
      <c r="F23" s="5" t="e">
        <f aca="false">#REF!*#REF!</f>
        <v>#REF!</v>
      </c>
      <c r="G23" s="5" t="e">
        <f aca="false">IF(#REF!&gt;=0,10*#REF!,0)</f>
        <v>#REF!</v>
      </c>
      <c r="H23" s="5"/>
      <c r="I23" s="40" t="s">
        <v>32</v>
      </c>
      <c r="J23" s="5"/>
      <c r="K23" s="41" t="n">
        <v>4</v>
      </c>
      <c r="L23" s="42" t="n">
        <f aca="false">K23/K117</f>
        <v>0.8</v>
      </c>
      <c r="M23" s="43" t="n">
        <f aca="false">VLOOKUP(D23,Q1:R9,2,0)</f>
        <v>3</v>
      </c>
      <c r="N23" s="43" t="n">
        <f aca="false">M23*L23</f>
        <v>2.4</v>
      </c>
      <c r="O23" s="43" t="n">
        <f aca="false">IF(M23=0,0,L23*MAX(R2:R8))</f>
        <v>4</v>
      </c>
      <c r="Q23" s="44"/>
      <c r="R23" s="44"/>
    </row>
    <row r="24" customFormat="false" ht="12" hidden="false" customHeight="true" outlineLevel="0" collapsed="false">
      <c r="A24" s="37"/>
      <c r="B24" s="44"/>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33</v>
      </c>
      <c r="C25" s="5"/>
      <c r="D25" s="39" t="s">
        <v>6</v>
      </c>
      <c r="E25" s="5"/>
      <c r="F25" s="5"/>
      <c r="G25" s="5"/>
      <c r="H25" s="5"/>
      <c r="I25" s="40" t="s">
        <v>34</v>
      </c>
      <c r="J25" s="5"/>
      <c r="K25" s="41" t="n">
        <v>3</v>
      </c>
      <c r="L25" s="42" t="n">
        <f aca="false">K25/K117</f>
        <v>0.6</v>
      </c>
      <c r="M25" s="43" t="n">
        <f aca="false">VLOOKUP(D25,Q1:R9,2,0)</f>
        <v>2</v>
      </c>
      <c r="N25" s="43" t="n">
        <f aca="false">M25*L25</f>
        <v>1.2</v>
      </c>
      <c r="O25" s="43" t="n">
        <f aca="false">IF(M25=0,0,L25*MAX(R2:R8))</f>
        <v>3</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35</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38" t="s">
        <v>36</v>
      </c>
      <c r="C29" s="5"/>
      <c r="D29" s="39" t="s">
        <v>11</v>
      </c>
      <c r="E29" s="5"/>
      <c r="F29" s="5" t="e">
        <f aca="false">#REF!*#REF!</f>
        <v>#REF!</v>
      </c>
      <c r="G29" s="5" t="e">
        <f aca="false">IF(#REF!&gt;=0,10*#REF!,0)</f>
        <v>#REF!</v>
      </c>
      <c r="H29" s="5"/>
      <c r="I29" s="40" t="s">
        <v>37</v>
      </c>
      <c r="J29" s="5"/>
      <c r="K29" s="41" t="n">
        <v>2</v>
      </c>
      <c r="L29" s="42" t="n">
        <f aca="false">K29/K117</f>
        <v>0.4</v>
      </c>
      <c r="M29" s="43" t="n">
        <f aca="false">VLOOKUP(D29,Q1:R9,2,0)</f>
        <v>4</v>
      </c>
      <c r="N29" s="43" t="n">
        <f aca="false">M29*L29</f>
        <v>1.6</v>
      </c>
      <c r="O29" s="43" t="n">
        <f aca="false">IF(M29=0,0,L29*MAX(R2:R8))</f>
        <v>2</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38" t="s">
        <v>38</v>
      </c>
      <c r="C31" s="5"/>
      <c r="D31" s="39" t="s">
        <v>11</v>
      </c>
      <c r="E31" s="5"/>
      <c r="F31" s="5" t="e">
        <f aca="false">#REF!*#REF!</f>
        <v>#REF!</v>
      </c>
      <c r="G31" s="5" t="e">
        <f aca="false">IF(#REF!&gt;=0,10*#REF!,0)</f>
        <v>#REF!</v>
      </c>
      <c r="H31" s="5"/>
      <c r="I31" s="40" t="s">
        <v>39</v>
      </c>
      <c r="J31" s="5"/>
      <c r="K31" s="41" t="n">
        <v>4</v>
      </c>
      <c r="L31" s="42" t="n">
        <f aca="false">K31/K117</f>
        <v>0.8</v>
      </c>
      <c r="M31" s="43" t="n">
        <f aca="false">VLOOKUP(D31,Q1:R9,2,0)</f>
        <v>4</v>
      </c>
      <c r="N31" s="43" t="n">
        <f aca="false">M31*L31</f>
        <v>3.2</v>
      </c>
      <c r="O31" s="43" t="n">
        <f aca="false">IF(M31=0,0,L31*MAX(R2:R8))</f>
        <v>4</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38" t="s">
        <v>40</v>
      </c>
      <c r="C33" s="5"/>
      <c r="D33" s="39" t="s">
        <v>12</v>
      </c>
      <c r="E33" s="5"/>
      <c r="F33" s="5"/>
      <c r="G33" s="5"/>
      <c r="H33" s="5"/>
      <c r="I33" s="40" t="s">
        <v>41</v>
      </c>
      <c r="J33" s="5"/>
      <c r="K33" s="41" t="n">
        <v>3</v>
      </c>
      <c r="L33" s="42" t="n">
        <f aca="false">K33/K117</f>
        <v>0.6</v>
      </c>
      <c r="M33" s="43" t="n">
        <f aca="false">VLOOKUP(D33,Q1:R9,2,0)</f>
        <v>5</v>
      </c>
      <c r="N33" s="43" t="n">
        <f aca="false">M33*L33</f>
        <v>3</v>
      </c>
      <c r="O33" s="43" t="n">
        <f aca="false">IF(M33=0,0,L33*MAX(R2:R8))</f>
        <v>3</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38" t="s">
        <v>42</v>
      </c>
      <c r="C35" s="5"/>
      <c r="D35" s="39" t="s">
        <v>7</v>
      </c>
      <c r="E35" s="5"/>
      <c r="F35" s="5" t="e">
        <f aca="false">#REF!*#REF!</f>
        <v>#REF!</v>
      </c>
      <c r="G35" s="5" t="e">
        <f aca="false">IF(#REF!&gt;=0,10*#REF!,0)</f>
        <v>#REF!</v>
      </c>
      <c r="H35" s="5"/>
      <c r="I35" s="40" t="s">
        <v>43</v>
      </c>
      <c r="J35" s="5"/>
      <c r="K35" s="41" t="n">
        <v>5</v>
      </c>
      <c r="L35" s="42" t="n">
        <f aca="false">K35/K117</f>
        <v>1</v>
      </c>
      <c r="M35" s="43" t="n">
        <f aca="false">VLOOKUP(D35,Q1:R9,2,0)</f>
        <v>3</v>
      </c>
      <c r="N35" s="43" t="n">
        <f aca="false">M35*L35</f>
        <v>3</v>
      </c>
      <c r="O35" s="43" t="n">
        <f aca="false">IF(M35=0,0,L35*MAX(R2:R8))</f>
        <v>5</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38" t="s">
        <v>44</v>
      </c>
      <c r="C37" s="5"/>
      <c r="D37" s="39" t="s">
        <v>7</v>
      </c>
      <c r="E37" s="5"/>
      <c r="F37" s="5" t="e">
        <f aca="false">#REF!*#REF!</f>
        <v>#REF!</v>
      </c>
      <c r="G37" s="5" t="e">
        <f aca="false">IF(#REF!&gt;=0,10*#REF!,0)</f>
        <v>#REF!</v>
      </c>
      <c r="H37" s="5"/>
      <c r="I37" s="40" t="s">
        <v>45</v>
      </c>
      <c r="J37" s="5"/>
      <c r="K37" s="41" t="n">
        <v>3</v>
      </c>
      <c r="L37" s="42" t="n">
        <f aca="false">K37/K117</f>
        <v>0.6</v>
      </c>
      <c r="M37" s="43" t="n">
        <f aca="false">VLOOKUP(D37,Q1:R9,2,0)</f>
        <v>3</v>
      </c>
      <c r="N37" s="43" t="n">
        <f aca="false">M37*L37</f>
        <v>1.8</v>
      </c>
      <c r="O37" s="43" t="n">
        <f aca="false">IF(M37=0,0,L37*MAX(R2:R8))</f>
        <v>3</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38" t="s">
        <v>46</v>
      </c>
      <c r="C39" s="5"/>
      <c r="D39" s="39" t="s">
        <v>12</v>
      </c>
      <c r="E39" s="5"/>
      <c r="F39" s="5" t="e">
        <f aca="false">#REF!*#REF!</f>
        <v>#REF!</v>
      </c>
      <c r="G39" s="5" t="e">
        <f aca="false">IF(#REF!&gt;=0,10*#REF!,0)</f>
        <v>#REF!</v>
      </c>
      <c r="H39" s="5"/>
      <c r="I39" s="40"/>
      <c r="J39" s="5"/>
      <c r="K39" s="41" t="n">
        <v>4</v>
      </c>
      <c r="L39" s="42" t="n">
        <f aca="false">K39/K117</f>
        <v>0.8</v>
      </c>
      <c r="M39" s="43" t="n">
        <f aca="false">VLOOKUP(D39,Q1:R9,2,0)</f>
        <v>5</v>
      </c>
      <c r="N39" s="43" t="n">
        <f aca="false">M39*L39</f>
        <v>4</v>
      </c>
      <c r="O39" s="43" t="n">
        <f aca="false">IF(M39=0,0,L39*MAX(R2:R8))</f>
        <v>4</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38" t="s">
        <v>47</v>
      </c>
      <c r="C41" s="5"/>
      <c r="D41" s="39" t="s">
        <v>6</v>
      </c>
      <c r="E41" s="5"/>
      <c r="F41" s="5" t="e">
        <f aca="false">#REF!*#REF!</f>
        <v>#REF!</v>
      </c>
      <c r="G41" s="5" t="e">
        <f aca="false">IF(#REF!&gt;=0,10*#REF!,0)</f>
        <v>#REF!</v>
      </c>
      <c r="H41" s="5"/>
      <c r="I41" s="40" t="s">
        <v>48</v>
      </c>
      <c r="J41" s="5"/>
      <c r="K41" s="41" t="n">
        <v>2</v>
      </c>
      <c r="L41" s="42" t="n">
        <f aca="false">K41/K117</f>
        <v>0.4</v>
      </c>
      <c r="M41" s="43" t="n">
        <f aca="false">VLOOKUP(D41,Q1:R9,2,0)</f>
        <v>2</v>
      </c>
      <c r="N41" s="43" t="n">
        <f aca="false">M41*L41</f>
        <v>0.8</v>
      </c>
      <c r="O41" s="43" t="n">
        <f aca="false">IF(M41=0,0,L41*MAX(R2:R8))</f>
        <v>2</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38" t="s">
        <v>49</v>
      </c>
      <c r="C43" s="5"/>
      <c r="D43" s="39" t="s">
        <v>11</v>
      </c>
      <c r="E43" s="5"/>
      <c r="F43" s="5" t="e">
        <f aca="false">#REF!*#REF!</f>
        <v>#REF!</v>
      </c>
      <c r="G43" s="5" t="e">
        <f aca="false">IF(#REF!&gt;=0,10*#REF!,0)</f>
        <v>#REF!</v>
      </c>
      <c r="H43" s="5"/>
      <c r="I43" s="40" t="s">
        <v>50</v>
      </c>
      <c r="J43" s="5"/>
      <c r="K43" s="41" t="n">
        <v>2</v>
      </c>
      <c r="L43" s="42" t="n">
        <f aca="false">K43/K117</f>
        <v>0.4</v>
      </c>
      <c r="M43" s="43" t="n">
        <f aca="false">VLOOKUP(D43,Q1:R9,2,0)</f>
        <v>4</v>
      </c>
      <c r="N43" s="43" t="n">
        <f aca="false">M43*L43</f>
        <v>1.6</v>
      </c>
      <c r="O43" s="43" t="n">
        <f aca="false">IF(M43=0,0,L43*MAX(R2:R8))</f>
        <v>2</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38" t="s">
        <v>51</v>
      </c>
      <c r="C45" s="5"/>
      <c r="D45" s="39" t="s">
        <v>11</v>
      </c>
      <c r="E45" s="5"/>
      <c r="F45" s="5" t="e">
        <f aca="false">#REF!*#REF!</f>
        <v>#REF!</v>
      </c>
      <c r="G45" s="5" t="e">
        <f aca="false">IF(#REF!&gt;=0,10*#REF!,0)</f>
        <v>#REF!</v>
      </c>
      <c r="H45" s="5"/>
      <c r="I45" s="40"/>
      <c r="J45" s="5"/>
      <c r="K45" s="41" t="n">
        <v>1</v>
      </c>
      <c r="L45" s="42" t="n">
        <f aca="false">K45/K117</f>
        <v>0.2</v>
      </c>
      <c r="M45" s="43" t="n">
        <f aca="false">VLOOKUP(D45,Q1:R9,2,0)</f>
        <v>4</v>
      </c>
      <c r="N45" s="43" t="n">
        <f aca="false">M45*L45</f>
        <v>0.8</v>
      </c>
      <c r="O45" s="43" t="n">
        <f aca="false">IF(M45=0,0,L45*MAX(R2:R8))</f>
        <v>1</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52</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38" t="s">
        <v>53</v>
      </c>
      <c r="C49" s="5"/>
      <c r="D49" s="39" t="s">
        <v>11</v>
      </c>
      <c r="E49" s="5"/>
      <c r="F49" s="5" t="e">
        <f aca="false">#REF!*#REF!</f>
        <v>#REF!</v>
      </c>
      <c r="G49" s="5" t="e">
        <f aca="false">IF(#REF!&gt;=0,10*#REF!,0)</f>
        <v>#REF!</v>
      </c>
      <c r="H49" s="5"/>
      <c r="I49" s="40" t="s">
        <v>54</v>
      </c>
      <c r="J49" s="5"/>
      <c r="K49" s="41" t="n">
        <v>4</v>
      </c>
      <c r="L49" s="42" t="n">
        <f aca="false">K49/K117</f>
        <v>0.8</v>
      </c>
      <c r="M49" s="43" t="n">
        <f aca="false">VLOOKUP(D49,Q1:R9,2,0)</f>
        <v>4</v>
      </c>
      <c r="N49" s="43" t="n">
        <f aca="false">M49*L49</f>
        <v>3.2</v>
      </c>
      <c r="O49" s="43" t="n">
        <f aca="false">IF(M49=0,0,L49*MAX(R2:R8))</f>
        <v>4</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38" t="s">
        <v>55</v>
      </c>
      <c r="C51" s="5"/>
      <c r="D51" s="39" t="s">
        <v>2</v>
      </c>
      <c r="E51" s="5"/>
      <c r="F51" s="5" t="e">
        <f aca="false">#REF!*#REF!</f>
        <v>#REF!</v>
      </c>
      <c r="G51" s="5" t="e">
        <f aca="false">IF(#REF!&gt;=0,10*#REF!,0)</f>
        <v>#REF!</v>
      </c>
      <c r="H51" s="5"/>
      <c r="I51" s="40" t="s">
        <v>56</v>
      </c>
      <c r="J51" s="5"/>
      <c r="K51" s="41" t="n">
        <v>4</v>
      </c>
      <c r="L51" s="42" t="n">
        <f aca="false">K51/K117</f>
        <v>0.8</v>
      </c>
      <c r="M51" s="43" t="n">
        <f aca="false">VLOOKUP(D51,Q1:R9,2,0)</f>
        <v>1</v>
      </c>
      <c r="N51" s="43" t="n">
        <f aca="false">M51*L51</f>
        <v>0.8</v>
      </c>
      <c r="O51" s="43" t="n">
        <f aca="false">IF(M51=0,0,L51*MAX(R2:R8))</f>
        <v>4</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38" t="s">
        <v>57</v>
      </c>
      <c r="C53" s="5"/>
      <c r="D53" s="39" t="s">
        <v>6</v>
      </c>
      <c r="E53" s="5"/>
      <c r="F53" s="5" t="e">
        <f aca="false">#REF!*#REF!</f>
        <v>#REF!</v>
      </c>
      <c r="G53" s="5" t="e">
        <f aca="false">IF(#REF!&gt;=0,10*#REF!,0)</f>
        <v>#REF!</v>
      </c>
      <c r="H53" s="5"/>
      <c r="I53" s="40" t="s">
        <v>58</v>
      </c>
      <c r="J53" s="5"/>
      <c r="K53" s="41" t="n">
        <v>2</v>
      </c>
      <c r="L53" s="42" t="n">
        <f aca="false">K53/K117</f>
        <v>0.4</v>
      </c>
      <c r="M53" s="43" t="n">
        <f aca="false">VLOOKUP(D53,Q1:R9,2,0)</f>
        <v>2</v>
      </c>
      <c r="N53" s="43" t="n">
        <f aca="false">M53*L53</f>
        <v>0.8</v>
      </c>
      <c r="O53" s="43" t="n">
        <f aca="false">IF(M53=0,0,L53*MAX(R2:R8))</f>
        <v>2</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38" t="s">
        <v>59</v>
      </c>
      <c r="C55" s="5"/>
      <c r="D55" s="39" t="s">
        <v>11</v>
      </c>
      <c r="E55" s="5"/>
      <c r="F55" s="5" t="e">
        <f aca="false">#REF!*#REF!</f>
        <v>#REF!</v>
      </c>
      <c r="G55" s="5" t="e">
        <f aca="false">IF(#REF!&gt;=0,10*#REF!,0)</f>
        <v>#REF!</v>
      </c>
      <c r="H55" s="5"/>
      <c r="I55" s="40" t="s">
        <v>60</v>
      </c>
      <c r="J55" s="5"/>
      <c r="K55" s="41" t="n">
        <v>4</v>
      </c>
      <c r="L55" s="42" t="n">
        <f aca="false">K55/K117</f>
        <v>0.8</v>
      </c>
      <c r="M55" s="43" t="n">
        <f aca="false">VLOOKUP(D55,Q1:R9,2,0)</f>
        <v>4</v>
      </c>
      <c r="N55" s="43" t="n">
        <f aca="false">M55*L55</f>
        <v>3.2</v>
      </c>
      <c r="O55" s="43" t="n">
        <f aca="false">IF(M55=0,0,L55*MAX(R2:R8))</f>
        <v>4</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61</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38" t="s">
        <v>62</v>
      </c>
      <c r="C59" s="5"/>
      <c r="D59" s="39" t="s">
        <v>1</v>
      </c>
      <c r="E59" s="5"/>
      <c r="F59" s="5" t="e">
        <f aca="false">#REF!*#REF!</f>
        <v>#REF!</v>
      </c>
      <c r="G59" s="5" t="e">
        <f aca="false">IF(#REF!&gt;=0,10*#REF!,0)</f>
        <v>#REF!</v>
      </c>
      <c r="H59" s="5"/>
      <c r="I59" s="40"/>
      <c r="J59" s="5"/>
      <c r="K59" s="41" t="n">
        <v>4</v>
      </c>
      <c r="L59" s="42" t="n">
        <f aca="false">K59/K117</f>
        <v>0.8</v>
      </c>
      <c r="M59" s="43" t="n">
        <f aca="false">VLOOKUP(D59,Q1:R9,2,0)</f>
        <v>0</v>
      </c>
      <c r="N59" s="43" t="n">
        <f aca="false">M59*L59</f>
        <v>0</v>
      </c>
      <c r="O59" s="43" t="n">
        <f aca="false">IF(M59=0,0,L59*MAX(R2:R8))</f>
        <v>0</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38" t="s">
        <v>63</v>
      </c>
      <c r="C61" s="5"/>
      <c r="D61" s="39" t="s">
        <v>1</v>
      </c>
      <c r="E61" s="5"/>
      <c r="F61" s="5" t="e">
        <f aca="false">#REF!*#REF!</f>
        <v>#REF!</v>
      </c>
      <c r="G61" s="5" t="e">
        <f aca="false">IF(#REF!&gt;=0,10*#REF!,0)</f>
        <v>#REF!</v>
      </c>
      <c r="H61" s="5"/>
      <c r="I61" s="40"/>
      <c r="J61" s="5"/>
      <c r="K61" s="41" t="n">
        <v>3</v>
      </c>
      <c r="L61" s="42" t="n">
        <f aca="false">K61/K117</f>
        <v>0.6</v>
      </c>
      <c r="M61" s="43" t="n">
        <f aca="false">VLOOKUP(D61,Q1:R9,2,0)</f>
        <v>0</v>
      </c>
      <c r="N61" s="43" t="n">
        <f aca="false">M61*L61</f>
        <v>0</v>
      </c>
      <c r="O61" s="43" t="n">
        <f aca="false">IF(M61=0,0,L61*MAX(R2:R8))</f>
        <v>0</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38" t="s">
        <v>64</v>
      </c>
      <c r="C63" s="5"/>
      <c r="D63" s="39" t="s">
        <v>1</v>
      </c>
      <c r="E63" s="5"/>
      <c r="F63" s="5" t="e">
        <f aca="false">#REF!*#REF!</f>
        <v>#REF!</v>
      </c>
      <c r="G63" s="5" t="e">
        <f aca="false">IF(#REF!&gt;=0,10*#REF!,0)</f>
        <v>#REF!</v>
      </c>
      <c r="H63" s="5"/>
      <c r="I63" s="40"/>
      <c r="J63" s="5"/>
      <c r="K63" s="41" t="n">
        <v>1</v>
      </c>
      <c r="L63" s="42" t="n">
        <f aca="false">K63/K117</f>
        <v>0.2</v>
      </c>
      <c r="M63" s="43" t="n">
        <f aca="false">VLOOKUP(D63,Q1:R9,2,0)</f>
        <v>0</v>
      </c>
      <c r="N63" s="43" t="n">
        <f aca="false">M63*L63</f>
        <v>0</v>
      </c>
      <c r="O63" s="43" t="n">
        <f aca="false">IF(M63=0,0,L63*MAX(R2:R8))</f>
        <v>0</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65</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38" t="s">
        <v>66</v>
      </c>
      <c r="C67" s="5"/>
      <c r="D67" s="39" t="s">
        <v>1</v>
      </c>
      <c r="E67" s="5"/>
      <c r="F67" s="5" t="e">
        <f aca="false">#REF!*#REF!</f>
        <v>#REF!</v>
      </c>
      <c r="G67" s="5" t="e">
        <f aca="false">IF(#REF!&gt;=0,10*#REF!,0)</f>
        <v>#REF!</v>
      </c>
      <c r="H67" s="5"/>
      <c r="I67" s="40"/>
      <c r="J67" s="5"/>
      <c r="K67" s="41" t="n">
        <v>3</v>
      </c>
      <c r="L67" s="42" t="n">
        <f aca="false">K67/K117</f>
        <v>0.6</v>
      </c>
      <c r="M67" s="43" t="n">
        <f aca="false">VLOOKUP(D67,Q1:R9,2,0)</f>
        <v>0</v>
      </c>
      <c r="N67" s="43" t="n">
        <f aca="false">M67*L67</f>
        <v>0</v>
      </c>
      <c r="O67" s="43" t="n">
        <f aca="false">IF(M67=0,0,L67*MAX(R2:R8))</f>
        <v>0</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38" t="s">
        <v>67</v>
      </c>
      <c r="C69" s="5"/>
      <c r="D69" s="39" t="s">
        <v>1</v>
      </c>
      <c r="E69" s="5"/>
      <c r="F69" s="5" t="e">
        <f aca="false">#REF!*#REF!</f>
        <v>#REF!</v>
      </c>
      <c r="G69" s="5" t="e">
        <f aca="false">IF(#REF!&gt;=0,10*#REF!,0)</f>
        <v>#REF!</v>
      </c>
      <c r="H69" s="5"/>
      <c r="I69" s="40"/>
      <c r="J69" s="5"/>
      <c r="K69" s="41" t="n">
        <v>2</v>
      </c>
      <c r="L69" s="42" t="n">
        <f aca="false">K69/K117</f>
        <v>0.4</v>
      </c>
      <c r="M69" s="43" t="n">
        <f aca="false">VLOOKUP(D69,Q1:R9,2,0)</f>
        <v>0</v>
      </c>
      <c r="N69" s="43" t="n">
        <f aca="false">M69*L69</f>
        <v>0</v>
      </c>
      <c r="O69" s="43" t="n">
        <f aca="false">IF(M69=0,0,L69*MAX(R2:R8))</f>
        <v>0</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38" t="s">
        <v>68</v>
      </c>
      <c r="C71" s="5"/>
      <c r="D71" s="39" t="s">
        <v>1</v>
      </c>
      <c r="E71" s="5"/>
      <c r="F71" s="5" t="e">
        <f aca="false">#REF!*#REF!</f>
        <v>#REF!</v>
      </c>
      <c r="G71" s="5" t="e">
        <f aca="false">IF(#REF!&gt;=0,10*#REF!,0)</f>
        <v>#REF!</v>
      </c>
      <c r="H71" s="5"/>
      <c r="I71" s="40"/>
      <c r="J71" s="5"/>
      <c r="K71" s="41" t="n">
        <v>2</v>
      </c>
      <c r="L71" s="42" t="n">
        <f aca="false">K71/K117</f>
        <v>0.4</v>
      </c>
      <c r="M71" s="43" t="n">
        <f aca="false">VLOOKUP(D71,Q1:R9,2,0)</f>
        <v>0</v>
      </c>
      <c r="N71" s="43" t="n">
        <f aca="false">M71*L71</f>
        <v>0</v>
      </c>
      <c r="O71" s="43" t="n">
        <f aca="false">IF(M71=0,0,L71*MAX(R2:R8))</f>
        <v>0</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38" t="s">
        <v>69</v>
      </c>
      <c r="C73" s="5"/>
      <c r="D73" s="39" t="s">
        <v>1</v>
      </c>
      <c r="E73" s="5"/>
      <c r="F73" s="5" t="e">
        <f aca="false">#REF!*#REF!</f>
        <v>#REF!</v>
      </c>
      <c r="G73" s="5" t="e">
        <f aca="false">IF(#REF!&gt;=0,10*#REF!,0)</f>
        <v>#REF!</v>
      </c>
      <c r="H73" s="5"/>
      <c r="I73" s="40"/>
      <c r="J73" s="5"/>
      <c r="K73" s="41" t="n">
        <v>3</v>
      </c>
      <c r="L73" s="42" t="n">
        <f aca="false">K73/K117</f>
        <v>0.6</v>
      </c>
      <c r="M73" s="43" t="n">
        <f aca="false">VLOOKUP(D73,Q1:R9,2,0)</f>
        <v>0</v>
      </c>
      <c r="N73" s="43" t="n">
        <f aca="false">M73*L73</f>
        <v>0</v>
      </c>
      <c r="O73" s="43" t="n">
        <f aca="false">IF(M73=0,0,L73*MAX(R2:R8))</f>
        <v>0</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38" t="s">
        <v>70</v>
      </c>
      <c r="C75" s="5"/>
      <c r="D75" s="39" t="s">
        <v>1</v>
      </c>
      <c r="E75" s="5"/>
      <c r="F75" s="5" t="e">
        <f aca="false">#REF!*#REF!</f>
        <v>#REF!</v>
      </c>
      <c r="G75" s="5" t="e">
        <f aca="false">IF(#REF!&gt;=0,10*#REF!,0)</f>
        <v>#REF!</v>
      </c>
      <c r="H75" s="5"/>
      <c r="I75" s="40"/>
      <c r="J75" s="5"/>
      <c r="K75" s="41" t="n">
        <v>3</v>
      </c>
      <c r="L75" s="42" t="n">
        <f aca="false">K75/K117</f>
        <v>0.6</v>
      </c>
      <c r="M75" s="43" t="n">
        <f aca="false">VLOOKUP(D75,Q1:R9,2,0)</f>
        <v>0</v>
      </c>
      <c r="N75" s="43" t="n">
        <f aca="false">M75*L75</f>
        <v>0</v>
      </c>
      <c r="O75" s="43" t="n">
        <f aca="false">IF(M75=0,0,L75*MAX(R2:R8))</f>
        <v>0</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71</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38" t="s">
        <v>72</v>
      </c>
      <c r="C79" s="5"/>
      <c r="D79" s="39" t="s">
        <v>1</v>
      </c>
      <c r="E79" s="5"/>
      <c r="F79" s="5" t="e">
        <f aca="false">#REF!*#REF!</f>
        <v>#REF!</v>
      </c>
      <c r="G79" s="5" t="e">
        <f aca="false">IF(#REF!&gt;=0,10*#REF!,0)</f>
        <v>#REF!</v>
      </c>
      <c r="H79" s="5"/>
      <c r="I79" s="40"/>
      <c r="J79" s="5"/>
      <c r="K79" s="41" t="n">
        <v>4</v>
      </c>
      <c r="L79" s="42" t="n">
        <f aca="false">K79/K117</f>
        <v>0.8</v>
      </c>
      <c r="M79" s="43" t="n">
        <f aca="false">VLOOKUP(D79,Q1:R9,2,0)</f>
        <v>0</v>
      </c>
      <c r="N79" s="43" t="n">
        <f aca="false">M79*L79</f>
        <v>0</v>
      </c>
      <c r="O79" s="43" t="n">
        <f aca="false">IF(M79=0,0,L79*MAX(R2:R8))</f>
        <v>0</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38" t="s">
        <v>73</v>
      </c>
      <c r="C81" s="5"/>
      <c r="D81" s="39" t="s">
        <v>1</v>
      </c>
      <c r="E81" s="5"/>
      <c r="F81" s="5" t="e">
        <f aca="false">#REF!*#REF!</f>
        <v>#REF!</v>
      </c>
      <c r="G81" s="5" t="e">
        <f aca="false">IF(#REF!&gt;=0,10*#REF!,0)</f>
        <v>#REF!</v>
      </c>
      <c r="H81" s="5"/>
      <c r="I81" s="40"/>
      <c r="J81" s="5"/>
      <c r="K81" s="41" t="n">
        <v>3</v>
      </c>
      <c r="L81" s="42" t="n">
        <f aca="false">K81/K117</f>
        <v>0.6</v>
      </c>
      <c r="M81" s="43" t="n">
        <f aca="false">VLOOKUP(D81,Q1:R9,2,0)</f>
        <v>0</v>
      </c>
      <c r="N81" s="43" t="n">
        <f aca="false">M81*L81</f>
        <v>0</v>
      </c>
      <c r="O81" s="43" t="n">
        <f aca="false">IF(M81=0,0,L81*MAX(R2:R8))</f>
        <v>0</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38" t="s">
        <v>74</v>
      </c>
      <c r="C83" s="5"/>
      <c r="D83" s="39" t="s">
        <v>1</v>
      </c>
      <c r="E83" s="5"/>
      <c r="F83" s="5" t="e">
        <f aca="false">#REF!*#REF!</f>
        <v>#REF!</v>
      </c>
      <c r="G83" s="5" t="e">
        <f aca="false">IF(#REF!&gt;=0,10*#REF!,0)</f>
        <v>#REF!</v>
      </c>
      <c r="H83" s="5"/>
      <c r="I83" s="40"/>
      <c r="J83" s="5"/>
      <c r="K83" s="41" t="n">
        <v>3</v>
      </c>
      <c r="L83" s="42" t="n">
        <f aca="false">K83/K117</f>
        <v>0.6</v>
      </c>
      <c r="M83" s="43" t="n">
        <f aca="false">VLOOKUP(D83,Q1:R9,2,0)</f>
        <v>0</v>
      </c>
      <c r="N83" s="43" t="n">
        <f aca="false">M83*L83</f>
        <v>0</v>
      </c>
      <c r="O83" s="43" t="n">
        <f aca="false">IF(M83=0,0,L83*MAX(R2:R8))</f>
        <v>0</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38" t="s">
        <v>75</v>
      </c>
      <c r="C85" s="5"/>
      <c r="D85" s="39" t="s">
        <v>1</v>
      </c>
      <c r="E85" s="5"/>
      <c r="F85" s="5" t="e">
        <f aca="false">#REF!*#REF!</f>
        <v>#REF!</v>
      </c>
      <c r="G85" s="5" t="e">
        <f aca="false">IF(#REF!&gt;=0,10*#REF!,0)</f>
        <v>#REF!</v>
      </c>
      <c r="H85" s="5"/>
      <c r="I85" s="40"/>
      <c r="J85" s="5"/>
      <c r="K85" s="41" t="n">
        <v>3</v>
      </c>
      <c r="L85" s="42" t="n">
        <f aca="false">K85/K117</f>
        <v>0.6</v>
      </c>
      <c r="M85" s="43" t="n">
        <f aca="false">VLOOKUP(D85,Q1:R9,2,0)</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76</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38" t="s">
        <v>77</v>
      </c>
      <c r="C89" s="5"/>
      <c r="D89" s="39" t="s">
        <v>1</v>
      </c>
      <c r="E89" s="5"/>
      <c r="F89" s="5" t="e">
        <f aca="false">#REF!*#REF!</f>
        <v>#REF!</v>
      </c>
      <c r="G89" s="5" t="e">
        <f aca="false">IF(#REF!&gt;=0,10*#REF!,0)</f>
        <v>#REF!</v>
      </c>
      <c r="H89" s="5"/>
      <c r="I89" s="40"/>
      <c r="J89" s="5"/>
      <c r="K89" s="41" t="n">
        <v>5</v>
      </c>
      <c r="L89" s="42" t="n">
        <f aca="false">K89/K117</f>
        <v>1</v>
      </c>
      <c r="M89" s="43" t="n">
        <f aca="false">VLOOKUP(D89,Q1:R9,2,0)</f>
        <v>0</v>
      </c>
      <c r="N89" s="43" t="n">
        <f aca="false">M89*L89</f>
        <v>0</v>
      </c>
      <c r="O89" s="43" t="n">
        <f aca="false">IF(M89=0,0,L89*MAX(R2:R8))</f>
        <v>0</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38" t="s">
        <v>78</v>
      </c>
      <c r="C91" s="5"/>
      <c r="D91" s="39" t="s">
        <v>1</v>
      </c>
      <c r="E91" s="5"/>
      <c r="F91" s="5" t="e">
        <f aca="false">#REF!*#REF!</f>
        <v>#REF!</v>
      </c>
      <c r="G91" s="5" t="e">
        <f aca="false">IF(#REF!&gt;=0,10*#REF!,0)</f>
        <v>#REF!</v>
      </c>
      <c r="H91" s="5"/>
      <c r="I91" s="40"/>
      <c r="J91" s="5"/>
      <c r="K91" s="41" t="n">
        <v>2</v>
      </c>
      <c r="L91" s="42" t="n">
        <f aca="false">K91/K117</f>
        <v>0.4</v>
      </c>
      <c r="M91" s="43" t="n">
        <f aca="false">VLOOKUP(D91,Q1:R9,2,0)</f>
        <v>0</v>
      </c>
      <c r="N91" s="43" t="n">
        <f aca="false">M91*L91</f>
        <v>0</v>
      </c>
      <c r="O91" s="43" t="n">
        <f aca="false">IF(M91=0,0,L91*MAX(R2:R8))</f>
        <v>0</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38" t="s">
        <v>79</v>
      </c>
      <c r="C93" s="5"/>
      <c r="D93" s="39" t="s">
        <v>1</v>
      </c>
      <c r="E93" s="5"/>
      <c r="F93" s="5" t="e">
        <f aca="false">#REF!*#REF!</f>
        <v>#REF!</v>
      </c>
      <c r="G93" s="5" t="e">
        <f aca="false">IF(#REF!&gt;=0,10*#REF!,0)</f>
        <v>#REF!</v>
      </c>
      <c r="H93" s="5"/>
      <c r="I93" s="40"/>
      <c r="J93" s="5"/>
      <c r="K93" s="41" t="n">
        <v>4</v>
      </c>
      <c r="L93" s="42" t="n">
        <f aca="false">K93/K117</f>
        <v>0.8</v>
      </c>
      <c r="M93" s="43" t="n">
        <f aca="false">VLOOKUP(D93,Q1:R9,2,0)</f>
        <v>0</v>
      </c>
      <c r="N93" s="43" t="n">
        <f aca="false">M93*L93</f>
        <v>0</v>
      </c>
      <c r="O93" s="43" t="n">
        <f aca="false">IF(M93=0,0,L93*MAX(R2:R8))</f>
        <v>0</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38" t="s">
        <v>80</v>
      </c>
      <c r="C95" s="5"/>
      <c r="D95" s="39" t="s">
        <v>1</v>
      </c>
      <c r="E95" s="5"/>
      <c r="F95" s="5" t="e">
        <f aca="false">#REF!*#REF!</f>
        <v>#REF!</v>
      </c>
      <c r="G95" s="5" t="e">
        <f aca="false">IF(#REF!&gt;=0,10*#REF!,0)</f>
        <v>#REF!</v>
      </c>
      <c r="H95" s="5"/>
      <c r="I95" s="40"/>
      <c r="J95" s="5"/>
      <c r="K95" s="41" t="n">
        <v>3</v>
      </c>
      <c r="L95" s="42" t="n">
        <f aca="false">K95/K117</f>
        <v>0.6</v>
      </c>
      <c r="M95" s="43" t="n">
        <f aca="false">VLOOKUP(D95,Q1:R9,2,0)</f>
        <v>0</v>
      </c>
      <c r="N95" s="43" t="n">
        <f aca="false">M95*L95</f>
        <v>0</v>
      </c>
      <c r="O95" s="43" t="n">
        <f aca="false">IF(M95=0,0,L95*MAX(R2:R8))</f>
        <v>0</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38" t="s">
        <v>81</v>
      </c>
      <c r="C97" s="5"/>
      <c r="D97" s="39" t="s">
        <v>1</v>
      </c>
      <c r="E97" s="5"/>
      <c r="F97" s="5" t="e">
        <f aca="false">#REF!*#REF!</f>
        <v>#REF!</v>
      </c>
      <c r="G97" s="5" t="e">
        <f aca="false">IF(#REF!&gt;=0,10*#REF!,0)</f>
        <v>#REF!</v>
      </c>
      <c r="H97" s="5"/>
      <c r="I97" s="40"/>
      <c r="J97" s="5"/>
      <c r="K97" s="41" t="n">
        <v>3</v>
      </c>
      <c r="L97" s="42" t="n">
        <f aca="false">K97/K117</f>
        <v>0.6</v>
      </c>
      <c r="M97" s="43" t="n">
        <f aca="false">VLOOKUP(D97,Q1:R9,2,0)</f>
        <v>0</v>
      </c>
      <c r="N97" s="43" t="n">
        <f aca="false">M97*L97</f>
        <v>0</v>
      </c>
      <c r="O97" s="43" t="n">
        <f aca="false">IF(M97=0,0,L97*MAX(R2:R8))</f>
        <v>0</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82</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38" t="s">
        <v>83</v>
      </c>
      <c r="C101" s="5"/>
      <c r="D101" s="39" t="s">
        <v>6</v>
      </c>
      <c r="E101" s="5"/>
      <c r="F101" s="5" t="e">
        <f aca="false">#REF!*#REF!</f>
        <v>#REF!</v>
      </c>
      <c r="G101" s="5" t="e">
        <f aca="false">IF(#REF!&gt;=0,10*#REF!,0)</f>
        <v>#REF!</v>
      </c>
      <c r="H101" s="5"/>
      <c r="I101" s="40" t="s">
        <v>84</v>
      </c>
      <c r="J101" s="5"/>
      <c r="K101" s="41" t="n">
        <v>4</v>
      </c>
      <c r="L101" s="42" t="n">
        <f aca="false">K101/K117</f>
        <v>0.8</v>
      </c>
      <c r="M101" s="43" t="n">
        <f aca="false">VLOOKUP(D101,Q1:R9,2,0)</f>
        <v>2</v>
      </c>
      <c r="N101" s="43" t="n">
        <f aca="false">M101*L101</f>
        <v>1.6</v>
      </c>
      <c r="O101" s="43" t="n">
        <f aca="false">IF(M101=0,0,L101*MAX(R2:R8))</f>
        <v>4</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38" t="s">
        <v>85</v>
      </c>
      <c r="C103" s="5"/>
      <c r="D103" s="39" t="s">
        <v>6</v>
      </c>
      <c r="E103" s="5"/>
      <c r="F103" s="5" t="e">
        <f aca="false">#REF!*#REF!</f>
        <v>#REF!</v>
      </c>
      <c r="G103" s="5" t="e">
        <f aca="false">IF(#REF!&gt;=0,10*#REF!,0)</f>
        <v>#REF!</v>
      </c>
      <c r="H103" s="5"/>
      <c r="I103" s="40" t="s">
        <v>86</v>
      </c>
      <c r="J103" s="5"/>
      <c r="K103" s="41" t="n">
        <v>3</v>
      </c>
      <c r="L103" s="42" t="n">
        <f aca="false">K103/K117</f>
        <v>0.6</v>
      </c>
      <c r="M103" s="43" t="n">
        <f aca="false">VLOOKUP(D103,Q1:R9,2,0)</f>
        <v>2</v>
      </c>
      <c r="N103" s="43" t="n">
        <f aca="false">M103*L103</f>
        <v>1.2</v>
      </c>
      <c r="O103" s="43" t="n">
        <f aca="false">IF(M103=0,0,L103*MAX(R2:R8))</f>
        <v>3</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38" t="s">
        <v>87</v>
      </c>
      <c r="C105" s="5"/>
      <c r="D105" s="39" t="s">
        <v>1</v>
      </c>
      <c r="E105" s="5"/>
      <c r="F105" s="5" t="e">
        <f aca="false">#REF!*#REF!</f>
        <v>#REF!</v>
      </c>
      <c r="G105" s="5" t="e">
        <f aca="false">IF(#REF!&gt;=0,10*#REF!,0)</f>
        <v>#REF!</v>
      </c>
      <c r="H105" s="5"/>
      <c r="I105" s="40"/>
      <c r="J105" s="5"/>
      <c r="K105" s="41" t="n">
        <v>3</v>
      </c>
      <c r="L105" s="42" t="n">
        <f aca="false">K105/K117</f>
        <v>0.6</v>
      </c>
      <c r="M105" s="43" t="n">
        <f aca="false">VLOOKUP(D105,Q1:R9,2,0)</f>
        <v>0</v>
      </c>
      <c r="N105" s="43" t="n">
        <f aca="false">M105*L105</f>
        <v>0</v>
      </c>
      <c r="O105" s="43" t="n">
        <f aca="false">IF(M105=0,0,L105*MAX(R2:R8))</f>
        <v>0</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38" t="s">
        <v>88</v>
      </c>
      <c r="C107" s="5"/>
      <c r="D107" s="39" t="s">
        <v>1</v>
      </c>
      <c r="E107" s="5"/>
      <c r="F107" s="5" t="e">
        <f aca="false">#REF!*#REF!</f>
        <v>#REF!</v>
      </c>
      <c r="G107" s="5" t="e">
        <f aca="false">IF(#REF!&gt;=0,10*#REF!,0)</f>
        <v>#REF!</v>
      </c>
      <c r="H107" s="5"/>
      <c r="I107" s="40"/>
      <c r="J107" s="5"/>
      <c r="K107" s="41" t="n">
        <v>2</v>
      </c>
      <c r="L107" s="42" t="n">
        <f aca="false">K107/K117</f>
        <v>0.4</v>
      </c>
      <c r="M107" s="43" t="n">
        <f aca="false">VLOOKUP(D107,Q1:R9,2,0)</f>
        <v>0</v>
      </c>
      <c r="N107" s="43" t="n">
        <f aca="false">M107*L107</f>
        <v>0</v>
      </c>
      <c r="O107" s="43" t="n">
        <f aca="false">IF(M107=0,0,L107*MAX(R2:R8))</f>
        <v>0</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89</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38" t="s">
        <v>90</v>
      </c>
      <c r="C111" s="19"/>
      <c r="D111" s="39" t="s">
        <v>12</v>
      </c>
      <c r="E111" s="19"/>
      <c r="F111" s="19" t="e">
        <f aca="false">#REF!*#REF!</f>
        <v>#REF!</v>
      </c>
      <c r="G111" s="19" t="e">
        <f aca="false">IF(#REF!&gt;=0,10*#REF!,0)</f>
        <v>#REF!</v>
      </c>
      <c r="H111" s="19"/>
      <c r="I111" s="40" t="s">
        <v>91</v>
      </c>
      <c r="J111" s="19"/>
      <c r="K111" s="28" t="n">
        <v>4</v>
      </c>
      <c r="L111" s="56" t="n">
        <f aca="false">K111/K117</f>
        <v>0.8</v>
      </c>
      <c r="M111" s="57" t="n">
        <f aca="false">VLOOKUP(D111,Q1:R9,2,0)</f>
        <v>5</v>
      </c>
      <c r="N111" s="57" t="n">
        <f aca="false">M111*L111</f>
        <v>4</v>
      </c>
      <c r="O111" s="57" t="n">
        <f aca="false">IF(M111=0,0,L111*MAX(R2:R8))</f>
        <v>4</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38" t="s">
        <v>92</v>
      </c>
      <c r="C113" s="19"/>
      <c r="D113" s="59" t="s">
        <v>11</v>
      </c>
      <c r="E113" s="19"/>
      <c r="F113" s="19" t="e">
        <f aca="false">#REF!*#REF!</f>
        <v>#REF!</v>
      </c>
      <c r="G113" s="19" t="e">
        <f aca="false">IF(#REF!&gt;=0,10*#REF!,0)</f>
        <v>#REF!</v>
      </c>
      <c r="H113" s="19"/>
      <c r="I113" s="40"/>
      <c r="J113" s="19"/>
      <c r="K113" s="28" t="n">
        <v>4</v>
      </c>
      <c r="L113" s="56" t="n">
        <f aca="false">K113/K117</f>
        <v>0.8</v>
      </c>
      <c r="M113" s="57" t="n">
        <f aca="false">VLOOKUP(D113,Q1:R9,2,0)</f>
        <v>4</v>
      </c>
      <c r="N113" s="57" t="n">
        <f aca="false">M113*L113</f>
        <v>3.2</v>
      </c>
      <c r="O113" s="57" t="n">
        <f aca="false">IF(M113=0,0,L113*MAX(R2:R8))</f>
        <v>4</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38" t="s">
        <v>93</v>
      </c>
      <c r="C115" s="19"/>
      <c r="D115" s="39" t="s">
        <v>6</v>
      </c>
      <c r="E115" s="19"/>
      <c r="F115" s="19" t="e">
        <f aca="false">#REF!*#REF!</f>
        <v>#REF!</v>
      </c>
      <c r="G115" s="19" t="e">
        <f aca="false">IF(#REF!&gt;=0,10*#REF!,0)</f>
        <v>#REF!</v>
      </c>
      <c r="H115" s="19"/>
      <c r="I115" s="40" t="s">
        <v>94</v>
      </c>
      <c r="J115" s="19"/>
      <c r="K115" s="28" t="n">
        <v>3</v>
      </c>
      <c r="L115" s="56" t="n">
        <f aca="false">K115/K117</f>
        <v>0.6</v>
      </c>
      <c r="M115" s="57" t="n">
        <f aca="false">VLOOKUP(D115,Q1:R9,2,0)</f>
        <v>2</v>
      </c>
      <c r="N115" s="57" t="n">
        <f aca="false">M115*L115</f>
        <v>1.2</v>
      </c>
      <c r="O115" s="57" t="n">
        <f aca="false">IF(M115=0,0,L115*MAX(R2:R8))</f>
        <v>3</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95</v>
      </c>
      <c r="B117" s="64"/>
      <c r="C117" s="65"/>
      <c r="D117" s="66" t="n">
        <f aca="false">IF(ISERR((N117/O117)*100),"",(N117/O117)*100)</f>
        <v>68.8636363636364</v>
      </c>
      <c r="E117" s="67"/>
      <c r="F117" s="67"/>
      <c r="G117" s="67"/>
      <c r="H117" s="68" t="str">
        <f aca="false">IF(D117="","","-")</f>
        <v>-</v>
      </c>
      <c r="I117" s="69" t="str">
        <f aca="false">VLOOKUP(J117,'Rating ranges'!A2:B7,2,1)</f>
        <v>Moderate</v>
      </c>
      <c r="J117" s="6" t="n">
        <f aca="false">IF(D117="",0,D117)</f>
        <v>68.8636363636364</v>
      </c>
      <c r="K117" s="61" t="n">
        <f aca="false">MAX(K9:K115)</f>
        <v>5</v>
      </c>
      <c r="L117" s="61"/>
      <c r="M117" s="61"/>
      <c r="N117" s="62" t="n">
        <f aca="false">SUM(N9:N115)</f>
        <v>60.6</v>
      </c>
      <c r="O117" s="62" t="n">
        <f aca="false">SUM(O9:O115)</f>
        <v>88</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B125" s="74" t="s">
        <v>96</v>
      </c>
      <c r="C125" s="75" t="s">
        <v>97</v>
      </c>
      <c r="D125" s="76"/>
      <c r="E125" s="5"/>
      <c r="F125" s="5"/>
      <c r="G125" s="5"/>
      <c r="H125" s="5"/>
      <c r="I125" s="5"/>
      <c r="J125" s="5"/>
      <c r="K125" s="12"/>
      <c r="L125" s="12"/>
      <c r="M125" s="5"/>
    </row>
    <row r="126" customFormat="false" ht="12.75" hidden="false" customHeight="true" outlineLevel="0" collapsed="false">
      <c r="A126" s="5"/>
      <c r="B126" s="77"/>
      <c r="C126" s="78" t="s">
        <v>98</v>
      </c>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hyperlinks>
    <hyperlink ref="C125" r:id="rId2" display="http://www.uxforthemasses.com/usability-reviews/"/>
    <hyperlink ref="C126" r:id="rId3" display="http://www.uxforthemasses.com/wp-content/uploads/2011/02/Usability-review-template.xl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99</v>
      </c>
      <c r="B1" s="1"/>
      <c r="C1" s="1"/>
      <c r="D1" s="1"/>
      <c r="E1" s="1"/>
      <c r="F1" s="1"/>
      <c r="G1" s="1"/>
      <c r="H1" s="1"/>
      <c r="I1" s="1"/>
      <c r="J1" s="5"/>
      <c r="K1" s="81"/>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100</v>
      </c>
      <c r="C9" s="5"/>
      <c r="D9" s="39" t="s">
        <v>1</v>
      </c>
      <c r="E9" s="5"/>
      <c r="F9" s="5" t="e">
        <f aca="false">#REF!*#REF!</f>
        <v>#REF!</v>
      </c>
      <c r="G9" s="5" t="e">
        <f aca="false">IF(#REF!&gt;=0,10*#REF!,0)</f>
        <v>#REF!</v>
      </c>
      <c r="H9" s="5"/>
      <c r="I9" s="40"/>
      <c r="J9" s="5"/>
      <c r="K9" s="41" t="n">
        <v>5</v>
      </c>
      <c r="L9" s="42" t="n">
        <f aca="false">K9/K117</f>
        <v>1</v>
      </c>
      <c r="M9" s="43" t="n">
        <f aca="false">VLOOKUP(D9,Q1:R9,2,0)</f>
        <v>0</v>
      </c>
      <c r="N9" s="43" t="n">
        <f aca="false">M9*L9</f>
        <v>0</v>
      </c>
      <c r="O9" s="43" t="n">
        <f aca="false">IF(M9=0,0,L9*MAX(R2:R8))</f>
        <v>0</v>
      </c>
      <c r="P9" s="13"/>
      <c r="Q9" s="5"/>
      <c r="R9" s="36"/>
      <c r="S9" s="5"/>
      <c r="T9" s="5"/>
      <c r="U9" s="5"/>
      <c r="V9" s="8"/>
    </row>
    <row r="10" customFormat="false" ht="12" hidden="false" customHeight="true" outlineLevel="0" collapsed="false">
      <c r="A10" s="37"/>
      <c r="B10" s="38"/>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101</v>
      </c>
      <c r="C11" s="5"/>
      <c r="D11" s="39" t="s">
        <v>1</v>
      </c>
      <c r="E11" s="5"/>
      <c r="F11" s="5" t="e">
        <f aca="false">#REF!*#REF!</f>
        <v>#REF!</v>
      </c>
      <c r="G11" s="5" t="e">
        <f aca="false">IF(#REF!&gt;=0,10*#REF!,0)</f>
        <v>#REF!</v>
      </c>
      <c r="H11" s="5"/>
      <c r="I11" s="40"/>
      <c r="J11" s="5"/>
      <c r="K11" s="41" t="n">
        <v>5</v>
      </c>
      <c r="L11" s="42" t="n">
        <f aca="false">K11/K117</f>
        <v>1</v>
      </c>
      <c r="M11" s="43" t="n">
        <f aca="false">VLOOKUP(D11,Q1:R9,2,0)</f>
        <v>0</v>
      </c>
      <c r="N11" s="43" t="n">
        <f aca="false">M11*L11</f>
        <v>0</v>
      </c>
      <c r="O11" s="43" t="n">
        <f aca="false">IF(M11=0,0,L11*MAX(R2:R8))</f>
        <v>0</v>
      </c>
      <c r="P11" s="46"/>
      <c r="S11" s="8"/>
      <c r="T11" s="8"/>
      <c r="U11" s="8"/>
      <c r="V11" s="8"/>
    </row>
    <row r="12" customFormat="false" ht="12" hidden="false" customHeight="true" outlineLevel="0" collapsed="false">
      <c r="A12" s="37"/>
      <c r="B12" s="38"/>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102</v>
      </c>
      <c r="C13" s="5"/>
      <c r="D13" s="39" t="s">
        <v>1</v>
      </c>
      <c r="E13" s="5"/>
      <c r="F13" s="5" t="e">
        <f aca="false">#REF!*#REF!</f>
        <v>#REF!</v>
      </c>
      <c r="G13" s="5" t="e">
        <f aca="false">IF(#REF!&gt;=0,10*#REF!,0)</f>
        <v>#REF!</v>
      </c>
      <c r="H13" s="5"/>
      <c r="I13" s="40"/>
      <c r="J13" s="5"/>
      <c r="K13" s="41" t="n">
        <v>4</v>
      </c>
      <c r="L13" s="42" t="n">
        <f aca="false">K13/K117</f>
        <v>0.8</v>
      </c>
      <c r="M13" s="43" t="n">
        <f aca="false">VLOOKUP(D13,Q1:R9,2,0)</f>
        <v>0</v>
      </c>
      <c r="N13" s="43" t="n">
        <f aca="false">M13*L13</f>
        <v>0</v>
      </c>
      <c r="O13" s="43" t="n">
        <f aca="false">IF(M13=0,0,L13*MAX(R2:R8))</f>
        <v>0</v>
      </c>
      <c r="P13" s="8"/>
      <c r="Q13" s="8"/>
      <c r="R13" s="8"/>
      <c r="S13" s="47"/>
      <c r="T13" s="8"/>
      <c r="U13" s="8"/>
      <c r="V13" s="8"/>
    </row>
    <row r="14" customFormat="false" ht="12" hidden="false" customHeight="true" outlineLevel="0" collapsed="false">
      <c r="A14" s="37"/>
      <c r="B14" s="38"/>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103</v>
      </c>
      <c r="C15" s="5"/>
      <c r="D15" s="39" t="s">
        <v>1</v>
      </c>
      <c r="E15" s="5"/>
      <c r="F15" s="5" t="e">
        <f aca="false">#REF!*#REF!</f>
        <v>#REF!</v>
      </c>
      <c r="G15" s="5" t="e">
        <f aca="false">IF(#REF!&gt;=0,10*#REF!,0)</f>
        <v>#REF!</v>
      </c>
      <c r="H15" s="5"/>
      <c r="I15" s="40"/>
      <c r="J15" s="5"/>
      <c r="K15" s="48" t="n">
        <v>3</v>
      </c>
      <c r="L15" s="49" t="n">
        <f aca="false">K15/K117</f>
        <v>0.6</v>
      </c>
      <c r="M15" s="43" t="n">
        <f aca="false">VLOOKUP(D15,Q1:R9,2,0)</f>
        <v>0</v>
      </c>
      <c r="N15" s="43" t="n">
        <f aca="false">M15*L15</f>
        <v>0</v>
      </c>
      <c r="O15" s="50" t="n">
        <f aca="false">IF(M15=0,0,L15*MAX(R2:R8))</f>
        <v>0</v>
      </c>
      <c r="P15" s="13"/>
      <c r="S15" s="13"/>
      <c r="T15" s="5"/>
    </row>
    <row r="16" customFormat="false" ht="12" hidden="false" customHeight="true" outlineLevel="0" collapsed="false">
      <c r="A16" s="37"/>
      <c r="B16" s="38"/>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104</v>
      </c>
      <c r="C17" s="5"/>
      <c r="D17" s="39" t="s">
        <v>1</v>
      </c>
      <c r="E17" s="5"/>
      <c r="F17" s="5" t="e">
        <f aca="false">#REF!*#REF!</f>
        <v>#REF!</v>
      </c>
      <c r="G17" s="5" t="e">
        <f aca="false">IF(#REF!&gt;=0,10*#REF!,0)</f>
        <v>#REF!</v>
      </c>
      <c r="H17" s="5"/>
      <c r="I17" s="40"/>
      <c r="J17" s="5"/>
      <c r="K17" s="41" t="n">
        <v>3</v>
      </c>
      <c r="L17" s="42" t="n">
        <f aca="false">K17/K117</f>
        <v>0.6</v>
      </c>
      <c r="M17" s="43" t="n">
        <f aca="false">VLOOKUP(D17,Q1:R9,2,0)</f>
        <v>0</v>
      </c>
      <c r="N17" s="43" t="n">
        <f aca="false">M17*L17</f>
        <v>0</v>
      </c>
      <c r="O17" s="43" t="n">
        <f aca="false">IF(M17=0,0,L17*MAX(R2:R8))</f>
        <v>0</v>
      </c>
      <c r="S17" s="44"/>
      <c r="T17" s="5"/>
    </row>
    <row r="18" customFormat="false" ht="12" hidden="false" customHeight="true" outlineLevel="0" collapsed="false">
      <c r="B18" s="82"/>
      <c r="C18" s="5"/>
      <c r="D18" s="45"/>
      <c r="E18" s="5"/>
      <c r="F18" s="5"/>
      <c r="G18" s="5"/>
      <c r="H18" s="5"/>
      <c r="I18" s="5"/>
      <c r="J18" s="5"/>
      <c r="K18" s="41"/>
      <c r="L18" s="42"/>
      <c r="M18" s="43"/>
      <c r="N18" s="43"/>
      <c r="O18" s="43"/>
      <c r="S18" s="44"/>
      <c r="T18" s="5"/>
    </row>
    <row r="19" customFormat="false" ht="15.75" hidden="false" customHeight="true" outlineLevel="0" collapsed="false">
      <c r="A19" s="31" t="s">
        <v>28</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105</v>
      </c>
      <c r="C21" s="5"/>
      <c r="D21" s="39" t="s">
        <v>1</v>
      </c>
      <c r="E21" s="5"/>
      <c r="F21" s="5" t="e">
        <f aca="false">#REF!*#REF!</f>
        <v>#REF!</v>
      </c>
      <c r="G21" s="5" t="e">
        <f aca="false">IF(#REF!&gt;=0,10*#REF!,0)</f>
        <v>#REF!</v>
      </c>
      <c r="H21" s="5"/>
      <c r="I21" s="40"/>
      <c r="J21" s="5"/>
      <c r="K21" s="41" t="n">
        <v>3</v>
      </c>
      <c r="L21" s="42" t="n">
        <f aca="false">K21/K117</f>
        <v>0.6</v>
      </c>
      <c r="M21" s="43" t="n">
        <f aca="false">VLOOKUP(D21,Q1:R9,2,0)</f>
        <v>0</v>
      </c>
      <c r="N21" s="43" t="n">
        <f aca="false">M21*L21</f>
        <v>0</v>
      </c>
      <c r="O21" s="43" t="n">
        <f aca="false">IF(M21=0,0,L21*MAX(R2:R8))</f>
        <v>0</v>
      </c>
    </row>
    <row r="22" customFormat="false" ht="12" hidden="false" customHeight="true" outlineLevel="0" collapsed="false">
      <c r="A22" s="37"/>
      <c r="B22" s="38"/>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106</v>
      </c>
      <c r="C23" s="5"/>
      <c r="D23" s="39" t="s">
        <v>1</v>
      </c>
      <c r="E23" s="5"/>
      <c r="F23" s="5" t="e">
        <f aca="false">#REF!*#REF!</f>
        <v>#REF!</v>
      </c>
      <c r="G23" s="5" t="e">
        <f aca="false">IF(#REF!&gt;=0,10*#REF!,0)</f>
        <v>#REF!</v>
      </c>
      <c r="H23" s="5"/>
      <c r="I23" s="40"/>
      <c r="J23" s="5"/>
      <c r="K23" s="41" t="n">
        <v>4</v>
      </c>
      <c r="L23" s="42" t="n">
        <f aca="false">K23/K117</f>
        <v>0.8</v>
      </c>
      <c r="M23" s="43" t="n">
        <f aca="false">VLOOKUP(D23,Q1:R9,2,0)</f>
        <v>0</v>
      </c>
      <c r="N23" s="43" t="n">
        <f aca="false">M23*L23</f>
        <v>0</v>
      </c>
      <c r="O23" s="43" t="n">
        <f aca="false">IF(M23=0,0,L23*MAX(R2:R8))</f>
        <v>0</v>
      </c>
      <c r="Q23" s="44"/>
      <c r="R23" s="44"/>
    </row>
    <row r="24" customFormat="false" ht="12" hidden="false" customHeight="true" outlineLevel="0" collapsed="false">
      <c r="A24" s="37"/>
      <c r="B24" s="38"/>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107</v>
      </c>
      <c r="C25" s="5"/>
      <c r="D25" s="39" t="s">
        <v>1</v>
      </c>
      <c r="E25" s="5"/>
      <c r="F25" s="5"/>
      <c r="G25" s="5"/>
      <c r="H25" s="5"/>
      <c r="I25" s="40"/>
      <c r="J25" s="5"/>
      <c r="K25" s="41" t="n">
        <v>3</v>
      </c>
      <c r="L25" s="42" t="n">
        <f aca="false">K25/K117</f>
        <v>0.6</v>
      </c>
      <c r="M25" s="43" t="n">
        <f aca="false">VLOOKUP(D25,Q1:R9,2,0)</f>
        <v>0</v>
      </c>
      <c r="N25" s="43" t="n">
        <f aca="false">M25*L25</f>
        <v>0</v>
      </c>
      <c r="O25" s="43" t="n">
        <f aca="false">IF(M25=0,0,L25*MAX(R2:R8))</f>
        <v>0</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35</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44" t="s">
        <v>108</v>
      </c>
      <c r="C29" s="5"/>
      <c r="D29" s="39" t="s">
        <v>1</v>
      </c>
      <c r="E29" s="5"/>
      <c r="F29" s="5" t="e">
        <f aca="false">#REF!*#REF!</f>
        <v>#REF!</v>
      </c>
      <c r="G29" s="5" t="e">
        <f aca="false">IF(#REF!&gt;=0,10*#REF!,0)</f>
        <v>#REF!</v>
      </c>
      <c r="H29" s="5"/>
      <c r="I29" s="40"/>
      <c r="J29" s="5"/>
      <c r="K29" s="41" t="n">
        <v>2</v>
      </c>
      <c r="L29" s="42" t="n">
        <f aca="false">K29/K117</f>
        <v>0.4</v>
      </c>
      <c r="M29" s="43" t="n">
        <f aca="false">VLOOKUP(D29,Q1:R9,2,0)</f>
        <v>0</v>
      </c>
      <c r="N29" s="43" t="n">
        <f aca="false">M29*L29</f>
        <v>0</v>
      </c>
      <c r="O29" s="43" t="n">
        <f aca="false">IF(M29=0,0,L29*MAX(R2:R8))</f>
        <v>0</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44" t="s">
        <v>109</v>
      </c>
      <c r="C31" s="5"/>
      <c r="D31" s="39" t="s">
        <v>1</v>
      </c>
      <c r="E31" s="5"/>
      <c r="F31" s="5" t="e">
        <f aca="false">#REF!*#REF!</f>
        <v>#REF!</v>
      </c>
      <c r="G31" s="5" t="e">
        <f aca="false">IF(#REF!&gt;=0,10*#REF!,0)</f>
        <v>#REF!</v>
      </c>
      <c r="H31" s="5"/>
      <c r="I31" s="40"/>
      <c r="J31" s="5"/>
      <c r="K31" s="41" t="n">
        <v>4</v>
      </c>
      <c r="L31" s="42" t="n">
        <f aca="false">K31/K117</f>
        <v>0.8</v>
      </c>
      <c r="M31" s="43" t="n">
        <f aca="false">VLOOKUP(D31,Q1:R9,2,0)</f>
        <v>0</v>
      </c>
      <c r="N31" s="43" t="n">
        <f aca="false">M31*L31</f>
        <v>0</v>
      </c>
      <c r="O31" s="43" t="n">
        <f aca="false">IF(M31=0,0,L31*MAX(R2:R8))</f>
        <v>0</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44" t="s">
        <v>110</v>
      </c>
      <c r="C33" s="5"/>
      <c r="D33" s="39" t="s">
        <v>1</v>
      </c>
      <c r="E33" s="5"/>
      <c r="F33" s="5"/>
      <c r="G33" s="5"/>
      <c r="H33" s="5"/>
      <c r="I33" s="40"/>
      <c r="J33" s="5"/>
      <c r="K33" s="41" t="n">
        <v>3</v>
      </c>
      <c r="L33" s="42" t="n">
        <f aca="false">K33/K117</f>
        <v>0.6</v>
      </c>
      <c r="M33" s="43" t="n">
        <f aca="false">VLOOKUP(D33,Q1:R9,2,0)</f>
        <v>0</v>
      </c>
      <c r="N33" s="43" t="n">
        <f aca="false">M33*L33</f>
        <v>0</v>
      </c>
      <c r="O33" s="43" t="n">
        <f aca="false">IF(M33=0,0,L33*MAX(R2:R8))</f>
        <v>0</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44" t="s">
        <v>111</v>
      </c>
      <c r="C35" s="5"/>
      <c r="D35" s="39" t="s">
        <v>1</v>
      </c>
      <c r="E35" s="5"/>
      <c r="F35" s="5" t="e">
        <f aca="false">#REF!*#REF!</f>
        <v>#REF!</v>
      </c>
      <c r="G35" s="5" t="e">
        <f aca="false">IF(#REF!&gt;=0,10*#REF!,0)</f>
        <v>#REF!</v>
      </c>
      <c r="H35" s="5"/>
      <c r="I35" s="40"/>
      <c r="J35" s="5"/>
      <c r="K35" s="41" t="n">
        <v>5</v>
      </c>
      <c r="L35" s="42" t="n">
        <f aca="false">K35/K117</f>
        <v>1</v>
      </c>
      <c r="M35" s="43" t="n">
        <f aca="false">VLOOKUP(D35,Q1:R9,2,0)</f>
        <v>0</v>
      </c>
      <c r="N35" s="43" t="n">
        <f aca="false">M35*L35</f>
        <v>0</v>
      </c>
      <c r="O35" s="43" t="n">
        <f aca="false">IF(M35=0,0,L35*MAX(R2:R8))</f>
        <v>0</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44" t="s">
        <v>112</v>
      </c>
      <c r="C37" s="5"/>
      <c r="D37" s="39" t="s">
        <v>1</v>
      </c>
      <c r="E37" s="5"/>
      <c r="F37" s="5" t="e">
        <f aca="false">#REF!*#REF!</f>
        <v>#REF!</v>
      </c>
      <c r="G37" s="5" t="e">
        <f aca="false">IF(#REF!&gt;=0,10*#REF!,0)</f>
        <v>#REF!</v>
      </c>
      <c r="H37" s="5"/>
      <c r="I37" s="40"/>
      <c r="J37" s="5"/>
      <c r="K37" s="41" t="n">
        <v>3</v>
      </c>
      <c r="L37" s="42" t="n">
        <f aca="false">K37/K117</f>
        <v>0.6</v>
      </c>
      <c r="M37" s="43" t="n">
        <f aca="false">VLOOKUP(D37,Q1:R9,2,0)</f>
        <v>0</v>
      </c>
      <c r="N37" s="43" t="n">
        <f aca="false">M37*L37</f>
        <v>0</v>
      </c>
      <c r="O37" s="43" t="n">
        <f aca="false">IF(M37=0,0,L37*MAX(R2:R8))</f>
        <v>0</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44" t="s">
        <v>113</v>
      </c>
      <c r="C39" s="5"/>
      <c r="D39" s="39" t="s">
        <v>1</v>
      </c>
      <c r="E39" s="5"/>
      <c r="F39" s="5" t="e">
        <f aca="false">#REF!*#REF!</f>
        <v>#REF!</v>
      </c>
      <c r="G39" s="5" t="e">
        <f aca="false">IF(#REF!&gt;=0,10*#REF!,0)</f>
        <v>#REF!</v>
      </c>
      <c r="H39" s="5"/>
      <c r="I39" s="40"/>
      <c r="J39" s="5"/>
      <c r="K39" s="41" t="n">
        <v>4</v>
      </c>
      <c r="L39" s="42" t="n">
        <f aca="false">K39/K117</f>
        <v>0.8</v>
      </c>
      <c r="M39" s="43" t="n">
        <f aca="false">VLOOKUP(D39,Q1:R9,2,0)</f>
        <v>0</v>
      </c>
      <c r="N39" s="43" t="n">
        <f aca="false">M39*L39</f>
        <v>0</v>
      </c>
      <c r="O39" s="43" t="n">
        <f aca="false">IF(M39=0,0,L39*MAX(R2:R8))</f>
        <v>0</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44" t="s">
        <v>114</v>
      </c>
      <c r="C41" s="5"/>
      <c r="D41" s="39" t="s">
        <v>1</v>
      </c>
      <c r="E41" s="5"/>
      <c r="F41" s="5" t="e">
        <f aca="false">#REF!*#REF!</f>
        <v>#REF!</v>
      </c>
      <c r="G41" s="5" t="e">
        <f aca="false">IF(#REF!&gt;=0,10*#REF!,0)</f>
        <v>#REF!</v>
      </c>
      <c r="H41" s="5"/>
      <c r="I41" s="40"/>
      <c r="J41" s="5"/>
      <c r="K41" s="41" t="n">
        <v>2</v>
      </c>
      <c r="L41" s="42" t="n">
        <f aca="false">K41/K117</f>
        <v>0.4</v>
      </c>
      <c r="M41" s="43" t="n">
        <f aca="false">VLOOKUP(D41,Q1:R9,2,0)</f>
        <v>0</v>
      </c>
      <c r="N41" s="43" t="n">
        <f aca="false">M41*L41</f>
        <v>0</v>
      </c>
      <c r="O41" s="43" t="n">
        <f aca="false">IF(M41=0,0,L41*MAX(R2:R8))</f>
        <v>0</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44" t="s">
        <v>115</v>
      </c>
      <c r="C43" s="5"/>
      <c r="D43" s="39" t="s">
        <v>1</v>
      </c>
      <c r="E43" s="5"/>
      <c r="F43" s="5" t="e">
        <f aca="false">#REF!*#REF!</f>
        <v>#REF!</v>
      </c>
      <c r="G43" s="5" t="e">
        <f aca="false">IF(#REF!&gt;=0,10*#REF!,0)</f>
        <v>#REF!</v>
      </c>
      <c r="H43" s="5"/>
      <c r="I43" s="40"/>
      <c r="J43" s="5"/>
      <c r="K43" s="41" t="n">
        <v>2</v>
      </c>
      <c r="L43" s="42" t="n">
        <f aca="false">K43/K117</f>
        <v>0.4</v>
      </c>
      <c r="M43" s="43" t="n">
        <f aca="false">VLOOKUP(D43,Q1:R9,2,0)</f>
        <v>0</v>
      </c>
      <c r="N43" s="43" t="n">
        <f aca="false">M43*L43</f>
        <v>0</v>
      </c>
      <c r="O43" s="43" t="n">
        <f aca="false">IF(M43=0,0,L43*MAX(R2:R8))</f>
        <v>0</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44" t="s">
        <v>116</v>
      </c>
      <c r="C45" s="5"/>
      <c r="D45" s="39" t="s">
        <v>1</v>
      </c>
      <c r="E45" s="5"/>
      <c r="F45" s="5" t="e">
        <f aca="false">#REF!*#REF!</f>
        <v>#REF!</v>
      </c>
      <c r="G45" s="5" t="e">
        <f aca="false">IF(#REF!&gt;=0,10*#REF!,0)</f>
        <v>#REF!</v>
      </c>
      <c r="H45" s="5"/>
      <c r="I45" s="40"/>
      <c r="J45" s="5"/>
      <c r="K45" s="41" t="n">
        <v>1</v>
      </c>
      <c r="L45" s="42" t="n">
        <f aca="false">K45/K117</f>
        <v>0.2</v>
      </c>
      <c r="M45" s="43" t="n">
        <f aca="false">VLOOKUP(D45,Q1:R9,2,0)</f>
        <v>0</v>
      </c>
      <c r="N45" s="43" t="n">
        <f aca="false">M45*L45</f>
        <v>0</v>
      </c>
      <c r="O45" s="43" t="n">
        <f aca="false">IF(M45=0,0,L45*MAX(R2:R8))</f>
        <v>0</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52</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44" t="s">
        <v>117</v>
      </c>
      <c r="C49" s="5"/>
      <c r="D49" s="39" t="s">
        <v>1</v>
      </c>
      <c r="E49" s="5"/>
      <c r="F49" s="5" t="e">
        <f aca="false">#REF!*#REF!</f>
        <v>#REF!</v>
      </c>
      <c r="G49" s="5" t="e">
        <f aca="false">IF(#REF!&gt;=0,10*#REF!,0)</f>
        <v>#REF!</v>
      </c>
      <c r="H49" s="5"/>
      <c r="I49" s="40"/>
      <c r="J49" s="5"/>
      <c r="K49" s="41" t="n">
        <v>4</v>
      </c>
      <c r="L49" s="42" t="n">
        <f aca="false">K49/K117</f>
        <v>0.8</v>
      </c>
      <c r="M49" s="43" t="n">
        <f aca="false">VLOOKUP(D49,Q1:R9,2,0)</f>
        <v>0</v>
      </c>
      <c r="N49" s="43" t="n">
        <f aca="false">M49*L49</f>
        <v>0</v>
      </c>
      <c r="O49" s="43" t="n">
        <f aca="false">IF(M49=0,0,L49*MAX(R2:R8))</f>
        <v>0</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44" t="s">
        <v>118</v>
      </c>
      <c r="C51" s="5"/>
      <c r="D51" s="39" t="s">
        <v>1</v>
      </c>
      <c r="E51" s="5"/>
      <c r="F51" s="5" t="e">
        <f aca="false">#REF!*#REF!</f>
        <v>#REF!</v>
      </c>
      <c r="G51" s="5" t="e">
        <f aca="false">IF(#REF!&gt;=0,10*#REF!,0)</f>
        <v>#REF!</v>
      </c>
      <c r="H51" s="5"/>
      <c r="I51" s="40"/>
      <c r="J51" s="5"/>
      <c r="K51" s="41" t="n">
        <v>4</v>
      </c>
      <c r="L51" s="42" t="n">
        <f aca="false">K51/K117</f>
        <v>0.8</v>
      </c>
      <c r="M51" s="43" t="n">
        <f aca="false">VLOOKUP(D51,Q1:R9,2,0)</f>
        <v>0</v>
      </c>
      <c r="N51" s="43" t="n">
        <f aca="false">M51*L51</f>
        <v>0</v>
      </c>
      <c r="O51" s="43" t="n">
        <f aca="false">IF(M51=0,0,L51*MAX(R2:R8))</f>
        <v>0</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44" t="s">
        <v>119</v>
      </c>
      <c r="C53" s="5"/>
      <c r="D53" s="39" t="s">
        <v>1</v>
      </c>
      <c r="E53" s="5"/>
      <c r="F53" s="5" t="e">
        <f aca="false">#REF!*#REF!</f>
        <v>#REF!</v>
      </c>
      <c r="G53" s="5" t="e">
        <f aca="false">IF(#REF!&gt;=0,10*#REF!,0)</f>
        <v>#REF!</v>
      </c>
      <c r="H53" s="5"/>
      <c r="I53" s="40"/>
      <c r="J53" s="5"/>
      <c r="K53" s="41" t="n">
        <v>2</v>
      </c>
      <c r="L53" s="42" t="n">
        <f aca="false">K53/K117</f>
        <v>0.4</v>
      </c>
      <c r="M53" s="43" t="n">
        <f aca="false">VLOOKUP(D53,Q1:R9,2,0)</f>
        <v>0</v>
      </c>
      <c r="N53" s="43" t="n">
        <f aca="false">M53*L53</f>
        <v>0</v>
      </c>
      <c r="O53" s="43" t="n">
        <f aca="false">IF(M53=0,0,L53*MAX(R2:R8))</f>
        <v>0</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44" t="s">
        <v>120</v>
      </c>
      <c r="C55" s="5"/>
      <c r="D55" s="39" t="s">
        <v>1</v>
      </c>
      <c r="E55" s="5"/>
      <c r="F55" s="5" t="e">
        <f aca="false">#REF!*#REF!</f>
        <v>#REF!</v>
      </c>
      <c r="G55" s="5" t="e">
        <f aca="false">IF(#REF!&gt;=0,10*#REF!,0)</f>
        <v>#REF!</v>
      </c>
      <c r="H55" s="5"/>
      <c r="I55" s="40"/>
      <c r="J55" s="5"/>
      <c r="K55" s="41" t="n">
        <v>4</v>
      </c>
      <c r="L55" s="42" t="n">
        <f aca="false">K55/K117</f>
        <v>0.8</v>
      </c>
      <c r="M55" s="43" t="n">
        <f aca="false">VLOOKUP(D55,Q1:R9,2,0)</f>
        <v>0</v>
      </c>
      <c r="N55" s="43" t="n">
        <f aca="false">M55*L55</f>
        <v>0</v>
      </c>
      <c r="O55" s="43" t="n">
        <f aca="false">IF(M55=0,0,L55*MAX(R2:R8))</f>
        <v>0</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61</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44" t="s">
        <v>121</v>
      </c>
      <c r="C59" s="5"/>
      <c r="D59" s="39" t="s">
        <v>1</v>
      </c>
      <c r="E59" s="5"/>
      <c r="F59" s="5" t="e">
        <f aca="false">#REF!*#REF!</f>
        <v>#REF!</v>
      </c>
      <c r="G59" s="5" t="e">
        <f aca="false">IF(#REF!&gt;=0,10*#REF!,0)</f>
        <v>#REF!</v>
      </c>
      <c r="H59" s="5"/>
      <c r="I59" s="40"/>
      <c r="J59" s="5"/>
      <c r="K59" s="41" t="n">
        <v>4</v>
      </c>
      <c r="L59" s="42" t="n">
        <f aca="false">K59/K117</f>
        <v>0.8</v>
      </c>
      <c r="M59" s="43" t="n">
        <f aca="false">VLOOKUP(D59,Q1:R9,2,0)</f>
        <v>0</v>
      </c>
      <c r="N59" s="43" t="n">
        <f aca="false">M59*L59</f>
        <v>0</v>
      </c>
      <c r="O59" s="43" t="n">
        <f aca="false">IF(M59=0,0,L59*MAX(R2:R8))</f>
        <v>0</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44" t="s">
        <v>122</v>
      </c>
      <c r="C61" s="5"/>
      <c r="D61" s="39" t="s">
        <v>1</v>
      </c>
      <c r="E61" s="5"/>
      <c r="F61" s="5" t="e">
        <f aca="false">#REF!*#REF!</f>
        <v>#REF!</v>
      </c>
      <c r="G61" s="5" t="e">
        <f aca="false">IF(#REF!&gt;=0,10*#REF!,0)</f>
        <v>#REF!</v>
      </c>
      <c r="H61" s="5"/>
      <c r="I61" s="40"/>
      <c r="J61" s="5"/>
      <c r="K61" s="41" t="n">
        <v>3</v>
      </c>
      <c r="L61" s="42" t="n">
        <f aca="false">K61/K117</f>
        <v>0.6</v>
      </c>
      <c r="M61" s="43" t="n">
        <f aca="false">VLOOKUP(D61,Q1:R9,2,0)</f>
        <v>0</v>
      </c>
      <c r="N61" s="43" t="n">
        <f aca="false">M61*L61</f>
        <v>0</v>
      </c>
      <c r="O61" s="43" t="n">
        <f aca="false">IF(M61=0,0,L61*MAX(R2:R8))</f>
        <v>0</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44" t="s">
        <v>123</v>
      </c>
      <c r="C63" s="5"/>
      <c r="D63" s="39" t="s">
        <v>1</v>
      </c>
      <c r="E63" s="5"/>
      <c r="F63" s="5" t="e">
        <f aca="false">#REF!*#REF!</f>
        <v>#REF!</v>
      </c>
      <c r="G63" s="5" t="e">
        <f aca="false">IF(#REF!&gt;=0,10*#REF!,0)</f>
        <v>#REF!</v>
      </c>
      <c r="H63" s="5"/>
      <c r="I63" s="40"/>
      <c r="J63" s="5"/>
      <c r="K63" s="41" t="n">
        <v>1</v>
      </c>
      <c r="L63" s="42" t="n">
        <f aca="false">K63/K117</f>
        <v>0.2</v>
      </c>
      <c r="M63" s="43" t="n">
        <f aca="false">VLOOKUP(D63,Q1:R9,2,0)</f>
        <v>0</v>
      </c>
      <c r="N63" s="43" t="n">
        <f aca="false">M63*L63</f>
        <v>0</v>
      </c>
      <c r="O63" s="43" t="n">
        <f aca="false">IF(M63=0,0,L63*MAX(R2:R8))</f>
        <v>0</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65</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44" t="s">
        <v>124</v>
      </c>
      <c r="C67" s="5"/>
      <c r="D67" s="39" t="s">
        <v>1</v>
      </c>
      <c r="E67" s="5"/>
      <c r="F67" s="5" t="e">
        <f aca="false">#REF!*#REF!</f>
        <v>#REF!</v>
      </c>
      <c r="G67" s="5" t="e">
        <f aca="false">IF(#REF!&gt;=0,10*#REF!,0)</f>
        <v>#REF!</v>
      </c>
      <c r="H67" s="5"/>
      <c r="I67" s="40"/>
      <c r="J67" s="5"/>
      <c r="K67" s="41" t="n">
        <v>3</v>
      </c>
      <c r="L67" s="42" t="n">
        <f aca="false">K67/K117</f>
        <v>0.6</v>
      </c>
      <c r="M67" s="43" t="n">
        <f aca="false">VLOOKUP(D67,Q1:R9,2,0)</f>
        <v>0</v>
      </c>
      <c r="N67" s="43" t="n">
        <f aca="false">M67*L67</f>
        <v>0</v>
      </c>
      <c r="O67" s="43" t="n">
        <f aca="false">IF(M67=0,0,L67*MAX(R2:R8))</f>
        <v>0</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44" t="s">
        <v>125</v>
      </c>
      <c r="C69" s="5"/>
      <c r="D69" s="39" t="s">
        <v>1</v>
      </c>
      <c r="E69" s="5"/>
      <c r="F69" s="5" t="e">
        <f aca="false">#REF!*#REF!</f>
        <v>#REF!</v>
      </c>
      <c r="G69" s="5" t="e">
        <f aca="false">IF(#REF!&gt;=0,10*#REF!,0)</f>
        <v>#REF!</v>
      </c>
      <c r="H69" s="5"/>
      <c r="I69" s="40"/>
      <c r="J69" s="5"/>
      <c r="K69" s="41" t="n">
        <v>2</v>
      </c>
      <c r="L69" s="42" t="n">
        <f aca="false">K69/K117</f>
        <v>0.4</v>
      </c>
      <c r="M69" s="43" t="n">
        <f aca="false">VLOOKUP(D69,Q1:R9,2,0)</f>
        <v>0</v>
      </c>
      <c r="N69" s="43" t="n">
        <f aca="false">M69*L69</f>
        <v>0</v>
      </c>
      <c r="O69" s="43" t="n">
        <f aca="false">IF(M69=0,0,L69*MAX(R2:R8))</f>
        <v>0</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44" t="s">
        <v>126</v>
      </c>
      <c r="C71" s="5"/>
      <c r="D71" s="39" t="s">
        <v>1</v>
      </c>
      <c r="E71" s="5"/>
      <c r="F71" s="5" t="e">
        <f aca="false">#REF!*#REF!</f>
        <v>#REF!</v>
      </c>
      <c r="G71" s="5" t="e">
        <f aca="false">IF(#REF!&gt;=0,10*#REF!,0)</f>
        <v>#REF!</v>
      </c>
      <c r="H71" s="5"/>
      <c r="I71" s="40"/>
      <c r="J71" s="5"/>
      <c r="K71" s="41" t="n">
        <v>2</v>
      </c>
      <c r="L71" s="42" t="n">
        <f aca="false">K71/K117</f>
        <v>0.4</v>
      </c>
      <c r="M71" s="43" t="n">
        <f aca="false">VLOOKUP(D71,Q1:R9,2,0)</f>
        <v>0</v>
      </c>
      <c r="N71" s="43" t="n">
        <f aca="false">M71*L71</f>
        <v>0</v>
      </c>
      <c r="O71" s="43" t="n">
        <f aca="false">IF(M71=0,0,L71*MAX(R2:R8))</f>
        <v>0</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44" t="s">
        <v>127</v>
      </c>
      <c r="C73" s="5"/>
      <c r="D73" s="39" t="s">
        <v>1</v>
      </c>
      <c r="E73" s="5"/>
      <c r="F73" s="5" t="e">
        <f aca="false">#REF!*#REF!</f>
        <v>#REF!</v>
      </c>
      <c r="G73" s="5" t="e">
        <f aca="false">IF(#REF!&gt;=0,10*#REF!,0)</f>
        <v>#REF!</v>
      </c>
      <c r="H73" s="5"/>
      <c r="I73" s="40"/>
      <c r="J73" s="5"/>
      <c r="K73" s="41" t="n">
        <v>3</v>
      </c>
      <c r="L73" s="42" t="n">
        <f aca="false">K73/K117</f>
        <v>0.6</v>
      </c>
      <c r="M73" s="43" t="n">
        <f aca="false">VLOOKUP(D73,Q1:R9,2,0)</f>
        <v>0</v>
      </c>
      <c r="N73" s="43" t="n">
        <f aca="false">M73*L73</f>
        <v>0</v>
      </c>
      <c r="O73" s="43" t="n">
        <f aca="false">IF(M73=0,0,L73*MAX(R2:R8))</f>
        <v>0</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44" t="s">
        <v>128</v>
      </c>
      <c r="C75" s="5"/>
      <c r="D75" s="39" t="s">
        <v>1</v>
      </c>
      <c r="E75" s="5"/>
      <c r="F75" s="5" t="e">
        <f aca="false">#REF!*#REF!</f>
        <v>#REF!</v>
      </c>
      <c r="G75" s="5" t="e">
        <f aca="false">IF(#REF!&gt;=0,10*#REF!,0)</f>
        <v>#REF!</v>
      </c>
      <c r="H75" s="5"/>
      <c r="I75" s="40"/>
      <c r="J75" s="5"/>
      <c r="K75" s="41" t="n">
        <v>3</v>
      </c>
      <c r="L75" s="42" t="n">
        <f aca="false">K75/K117</f>
        <v>0.6</v>
      </c>
      <c r="M75" s="43" t="n">
        <f aca="false">VLOOKUP(D75,Q1:R9,2,0)</f>
        <v>0</v>
      </c>
      <c r="N75" s="43" t="n">
        <f aca="false">M75*L75</f>
        <v>0</v>
      </c>
      <c r="O75" s="43" t="n">
        <f aca="false">IF(M75=0,0,L75*MAX(R2:R8))</f>
        <v>0</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71</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44" t="s">
        <v>129</v>
      </c>
      <c r="C79" s="5"/>
      <c r="D79" s="39" t="s">
        <v>1</v>
      </c>
      <c r="E79" s="5"/>
      <c r="F79" s="5" t="e">
        <f aca="false">#REF!*#REF!</f>
        <v>#REF!</v>
      </c>
      <c r="G79" s="5" t="e">
        <f aca="false">IF(#REF!&gt;=0,10*#REF!,0)</f>
        <v>#REF!</v>
      </c>
      <c r="H79" s="5"/>
      <c r="I79" s="40"/>
      <c r="J79" s="5"/>
      <c r="K79" s="41" t="n">
        <v>4</v>
      </c>
      <c r="L79" s="42" t="n">
        <f aca="false">K79/K117</f>
        <v>0.8</v>
      </c>
      <c r="M79" s="43" t="n">
        <f aca="false">VLOOKUP(D79,Q1:R9,2,0)</f>
        <v>0</v>
      </c>
      <c r="N79" s="43" t="n">
        <f aca="false">M79*L79</f>
        <v>0</v>
      </c>
      <c r="O79" s="43" t="n">
        <f aca="false">IF(M79=0,0,L79*MAX(R2:R8))</f>
        <v>0</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44" t="s">
        <v>130</v>
      </c>
      <c r="C81" s="5"/>
      <c r="D81" s="39" t="s">
        <v>1</v>
      </c>
      <c r="E81" s="5"/>
      <c r="F81" s="5" t="e">
        <f aca="false">#REF!*#REF!</f>
        <v>#REF!</v>
      </c>
      <c r="G81" s="5" t="e">
        <f aca="false">IF(#REF!&gt;=0,10*#REF!,0)</f>
        <v>#REF!</v>
      </c>
      <c r="H81" s="5"/>
      <c r="I81" s="40"/>
      <c r="J81" s="5"/>
      <c r="K81" s="41" t="n">
        <v>3</v>
      </c>
      <c r="L81" s="42" t="n">
        <f aca="false">K81/K117</f>
        <v>0.6</v>
      </c>
      <c r="M81" s="43" t="n">
        <f aca="false">VLOOKUP(D81,Q1:R9,2,0)</f>
        <v>0</v>
      </c>
      <c r="N81" s="43" t="n">
        <f aca="false">M81*L81</f>
        <v>0</v>
      </c>
      <c r="O81" s="43" t="n">
        <f aca="false">IF(M81=0,0,L81*MAX(R2:R8))</f>
        <v>0</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44" t="s">
        <v>131</v>
      </c>
      <c r="C83" s="5"/>
      <c r="D83" s="39" t="s">
        <v>1</v>
      </c>
      <c r="E83" s="5"/>
      <c r="F83" s="5" t="e">
        <f aca="false">#REF!*#REF!</f>
        <v>#REF!</v>
      </c>
      <c r="G83" s="5" t="e">
        <f aca="false">IF(#REF!&gt;=0,10*#REF!,0)</f>
        <v>#REF!</v>
      </c>
      <c r="H83" s="5"/>
      <c r="I83" s="40"/>
      <c r="J83" s="5"/>
      <c r="K83" s="41" t="n">
        <v>3</v>
      </c>
      <c r="L83" s="42" t="n">
        <f aca="false">K83/K117</f>
        <v>0.6</v>
      </c>
      <c r="M83" s="43" t="n">
        <f aca="false">VLOOKUP(D83,Q1:R9,2,0)</f>
        <v>0</v>
      </c>
      <c r="N83" s="43" t="n">
        <f aca="false">M83*L83</f>
        <v>0</v>
      </c>
      <c r="O83" s="43" t="n">
        <f aca="false">IF(M83=0,0,L83*MAX(R2:R8))</f>
        <v>0</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44" t="s">
        <v>132</v>
      </c>
      <c r="C85" s="5"/>
      <c r="D85" s="39" t="s">
        <v>1</v>
      </c>
      <c r="E85" s="5"/>
      <c r="F85" s="5" t="e">
        <f aca="false">#REF!*#REF!</f>
        <v>#REF!</v>
      </c>
      <c r="G85" s="5" t="e">
        <f aca="false">IF(#REF!&gt;=0,10*#REF!,0)</f>
        <v>#REF!</v>
      </c>
      <c r="H85" s="5"/>
      <c r="I85" s="40"/>
      <c r="J85" s="5"/>
      <c r="K85" s="41" t="n">
        <v>3</v>
      </c>
      <c r="L85" s="42" t="n">
        <f aca="false">K85/K117</f>
        <v>0.6</v>
      </c>
      <c r="M85" s="43" t="n">
        <f aca="false">VLOOKUP(D85,Q1:R9,2,0)</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76</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44" t="s">
        <v>133</v>
      </c>
      <c r="C89" s="5"/>
      <c r="D89" s="39" t="s">
        <v>1</v>
      </c>
      <c r="E89" s="5"/>
      <c r="F89" s="5" t="e">
        <f aca="false">#REF!*#REF!</f>
        <v>#REF!</v>
      </c>
      <c r="G89" s="5" t="e">
        <f aca="false">IF(#REF!&gt;=0,10*#REF!,0)</f>
        <v>#REF!</v>
      </c>
      <c r="H89" s="5"/>
      <c r="I89" s="40"/>
      <c r="J89" s="5"/>
      <c r="K89" s="41" t="n">
        <v>5</v>
      </c>
      <c r="L89" s="42" t="n">
        <f aca="false">K89/K117</f>
        <v>1</v>
      </c>
      <c r="M89" s="43" t="n">
        <f aca="false">VLOOKUP(D89,Q1:R9,2,0)</f>
        <v>0</v>
      </c>
      <c r="N89" s="43" t="n">
        <f aca="false">M89*L89</f>
        <v>0</v>
      </c>
      <c r="O89" s="43" t="n">
        <f aca="false">IF(M89=0,0,L89*MAX(R2:R8))</f>
        <v>0</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44" t="s">
        <v>134</v>
      </c>
      <c r="C91" s="5"/>
      <c r="D91" s="39" t="s">
        <v>1</v>
      </c>
      <c r="E91" s="5"/>
      <c r="F91" s="5" t="e">
        <f aca="false">#REF!*#REF!</f>
        <v>#REF!</v>
      </c>
      <c r="G91" s="5" t="e">
        <f aca="false">IF(#REF!&gt;=0,10*#REF!,0)</f>
        <v>#REF!</v>
      </c>
      <c r="H91" s="5"/>
      <c r="I91" s="40"/>
      <c r="J91" s="5"/>
      <c r="K91" s="41" t="n">
        <v>2</v>
      </c>
      <c r="L91" s="42" t="n">
        <f aca="false">K91/K117</f>
        <v>0.4</v>
      </c>
      <c r="M91" s="43" t="n">
        <f aca="false">VLOOKUP(D91,Q1:R9,2,0)</f>
        <v>0</v>
      </c>
      <c r="N91" s="43" t="n">
        <f aca="false">M91*L91</f>
        <v>0</v>
      </c>
      <c r="O91" s="43" t="n">
        <f aca="false">IF(M91=0,0,L91*MAX(R2:R8))</f>
        <v>0</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44" t="s">
        <v>135</v>
      </c>
      <c r="C93" s="5"/>
      <c r="D93" s="39" t="s">
        <v>1</v>
      </c>
      <c r="E93" s="5"/>
      <c r="F93" s="5" t="e">
        <f aca="false">#REF!*#REF!</f>
        <v>#REF!</v>
      </c>
      <c r="G93" s="5" t="e">
        <f aca="false">IF(#REF!&gt;=0,10*#REF!,0)</f>
        <v>#REF!</v>
      </c>
      <c r="H93" s="5"/>
      <c r="I93" s="40"/>
      <c r="J93" s="5"/>
      <c r="K93" s="41" t="n">
        <v>4</v>
      </c>
      <c r="L93" s="42" t="n">
        <f aca="false">K93/K117</f>
        <v>0.8</v>
      </c>
      <c r="M93" s="43" t="n">
        <f aca="false">VLOOKUP(D93,Q1:R9,2,0)</f>
        <v>0</v>
      </c>
      <c r="N93" s="43" t="n">
        <f aca="false">M93*L93</f>
        <v>0</v>
      </c>
      <c r="O93" s="43" t="n">
        <f aca="false">IF(M93=0,0,L93*MAX(R2:R8))</f>
        <v>0</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44" t="s">
        <v>136</v>
      </c>
      <c r="C95" s="5"/>
      <c r="D95" s="39" t="s">
        <v>1</v>
      </c>
      <c r="E95" s="5"/>
      <c r="F95" s="5" t="e">
        <f aca="false">#REF!*#REF!</f>
        <v>#REF!</v>
      </c>
      <c r="G95" s="5" t="e">
        <f aca="false">IF(#REF!&gt;=0,10*#REF!,0)</f>
        <v>#REF!</v>
      </c>
      <c r="H95" s="5"/>
      <c r="I95" s="40"/>
      <c r="J95" s="5"/>
      <c r="K95" s="41" t="n">
        <v>3</v>
      </c>
      <c r="L95" s="42" t="n">
        <f aca="false">K95/K117</f>
        <v>0.6</v>
      </c>
      <c r="M95" s="43" t="n">
        <f aca="false">VLOOKUP(D95,Q1:R9,2,0)</f>
        <v>0</v>
      </c>
      <c r="N95" s="43" t="n">
        <f aca="false">M95*L95</f>
        <v>0</v>
      </c>
      <c r="O95" s="43" t="n">
        <f aca="false">IF(M95=0,0,L95*MAX(R2:R8))</f>
        <v>0</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44" t="s">
        <v>137</v>
      </c>
      <c r="C97" s="5"/>
      <c r="D97" s="39" t="s">
        <v>1</v>
      </c>
      <c r="E97" s="5"/>
      <c r="F97" s="5" t="e">
        <f aca="false">#REF!*#REF!</f>
        <v>#REF!</v>
      </c>
      <c r="G97" s="5" t="e">
        <f aca="false">IF(#REF!&gt;=0,10*#REF!,0)</f>
        <v>#REF!</v>
      </c>
      <c r="H97" s="5"/>
      <c r="I97" s="40"/>
      <c r="J97" s="5"/>
      <c r="K97" s="41" t="n">
        <v>3</v>
      </c>
      <c r="L97" s="42" t="n">
        <f aca="false">K97/K117</f>
        <v>0.6</v>
      </c>
      <c r="M97" s="43" t="n">
        <f aca="false">VLOOKUP(D97,Q1:R9,2,0)</f>
        <v>0</v>
      </c>
      <c r="N97" s="43" t="n">
        <f aca="false">M97*L97</f>
        <v>0</v>
      </c>
      <c r="O97" s="43" t="n">
        <f aca="false">IF(M97=0,0,L97*MAX(R2:R8))</f>
        <v>0</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82</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44" t="s">
        <v>138</v>
      </c>
      <c r="C101" s="5"/>
      <c r="D101" s="39" t="s">
        <v>1</v>
      </c>
      <c r="E101" s="5"/>
      <c r="F101" s="5" t="e">
        <f aca="false">#REF!*#REF!</f>
        <v>#REF!</v>
      </c>
      <c r="G101" s="5" t="e">
        <f aca="false">IF(#REF!&gt;=0,10*#REF!,0)</f>
        <v>#REF!</v>
      </c>
      <c r="H101" s="5"/>
      <c r="I101" s="40"/>
      <c r="J101" s="5"/>
      <c r="K101" s="41" t="n">
        <v>4</v>
      </c>
      <c r="L101" s="42" t="n">
        <f aca="false">K101/K117</f>
        <v>0.8</v>
      </c>
      <c r="M101" s="43" t="n">
        <f aca="false">VLOOKUP(D101,Q1:R9,2,0)</f>
        <v>0</v>
      </c>
      <c r="N101" s="43" t="n">
        <f aca="false">M101*L101</f>
        <v>0</v>
      </c>
      <c r="O101" s="43" t="n">
        <f aca="false">IF(M101=0,0,L101*MAX(R2:R8))</f>
        <v>0</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44" t="s">
        <v>139</v>
      </c>
      <c r="C103" s="5"/>
      <c r="D103" s="39" t="s">
        <v>1</v>
      </c>
      <c r="E103" s="5"/>
      <c r="F103" s="5" t="e">
        <f aca="false">#REF!*#REF!</f>
        <v>#REF!</v>
      </c>
      <c r="G103" s="5" t="e">
        <f aca="false">IF(#REF!&gt;=0,10*#REF!,0)</f>
        <v>#REF!</v>
      </c>
      <c r="H103" s="5"/>
      <c r="I103" s="40"/>
      <c r="J103" s="5"/>
      <c r="K103" s="41" t="n">
        <v>3</v>
      </c>
      <c r="L103" s="42" t="n">
        <f aca="false">K103/K117</f>
        <v>0.6</v>
      </c>
      <c r="M103" s="43" t="n">
        <f aca="false">VLOOKUP(D103,Q1:R9,2,0)</f>
        <v>0</v>
      </c>
      <c r="N103" s="43" t="n">
        <f aca="false">M103*L103</f>
        <v>0</v>
      </c>
      <c r="O103" s="43" t="n">
        <f aca="false">IF(M103=0,0,L103*MAX(R2:R8))</f>
        <v>0</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44" t="s">
        <v>140</v>
      </c>
      <c r="C105" s="5"/>
      <c r="D105" s="39" t="s">
        <v>1</v>
      </c>
      <c r="E105" s="5"/>
      <c r="F105" s="5" t="e">
        <f aca="false">#REF!*#REF!</f>
        <v>#REF!</v>
      </c>
      <c r="G105" s="5" t="e">
        <f aca="false">IF(#REF!&gt;=0,10*#REF!,0)</f>
        <v>#REF!</v>
      </c>
      <c r="H105" s="5"/>
      <c r="I105" s="40"/>
      <c r="J105" s="5"/>
      <c r="K105" s="41" t="n">
        <v>3</v>
      </c>
      <c r="L105" s="42" t="n">
        <f aca="false">K105/K117</f>
        <v>0.6</v>
      </c>
      <c r="M105" s="43" t="n">
        <f aca="false">VLOOKUP(D105,Q1:R9,2,0)</f>
        <v>0</v>
      </c>
      <c r="N105" s="43" t="n">
        <f aca="false">M105*L105</f>
        <v>0</v>
      </c>
      <c r="O105" s="43" t="n">
        <f aca="false">IF(M105=0,0,L105*MAX(R2:R8))</f>
        <v>0</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44" t="s">
        <v>141</v>
      </c>
      <c r="C107" s="5"/>
      <c r="D107" s="39" t="s">
        <v>1</v>
      </c>
      <c r="E107" s="5"/>
      <c r="F107" s="5" t="e">
        <f aca="false">#REF!*#REF!</f>
        <v>#REF!</v>
      </c>
      <c r="G107" s="5" t="e">
        <f aca="false">IF(#REF!&gt;=0,10*#REF!,0)</f>
        <v>#REF!</v>
      </c>
      <c r="H107" s="5"/>
      <c r="I107" s="40"/>
      <c r="J107" s="5"/>
      <c r="K107" s="41" t="n">
        <v>2</v>
      </c>
      <c r="L107" s="42" t="n">
        <f aca="false">K107/K117</f>
        <v>0.4</v>
      </c>
      <c r="M107" s="43" t="n">
        <f aca="false">VLOOKUP(D107,Q1:R9,2,0)</f>
        <v>0</v>
      </c>
      <c r="N107" s="43" t="n">
        <f aca="false">M107*L107</f>
        <v>0</v>
      </c>
      <c r="O107" s="43" t="n">
        <f aca="false">IF(M107=0,0,L107*MAX(R2:R8))</f>
        <v>0</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89</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44" t="s">
        <v>142</v>
      </c>
      <c r="C111" s="19"/>
      <c r="D111" s="39" t="s">
        <v>1</v>
      </c>
      <c r="E111" s="19"/>
      <c r="F111" s="19" t="e">
        <f aca="false">#REF!*#REF!</f>
        <v>#REF!</v>
      </c>
      <c r="G111" s="19" t="e">
        <f aca="false">IF(#REF!&gt;=0,10*#REF!,0)</f>
        <v>#REF!</v>
      </c>
      <c r="H111" s="19"/>
      <c r="I111" s="40"/>
      <c r="J111" s="19"/>
      <c r="K111" s="28" t="n">
        <v>4</v>
      </c>
      <c r="L111" s="56" t="n">
        <f aca="false">K111/K117</f>
        <v>0.8</v>
      </c>
      <c r="M111" s="57" t="n">
        <f aca="false">VLOOKUP(D111,Q1:R9,2,0)</f>
        <v>0</v>
      </c>
      <c r="N111" s="57" t="n">
        <f aca="false">M111*L111</f>
        <v>0</v>
      </c>
      <c r="O111" s="57"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44" t="s">
        <v>143</v>
      </c>
      <c r="C113" s="19"/>
      <c r="D113" s="39" t="s">
        <v>1</v>
      </c>
      <c r="E113" s="19"/>
      <c r="F113" s="19" t="e">
        <f aca="false">#REF!*#REF!</f>
        <v>#REF!</v>
      </c>
      <c r="G113" s="19" t="e">
        <f aca="false">IF(#REF!&gt;=0,10*#REF!,0)</f>
        <v>#REF!</v>
      </c>
      <c r="H113" s="19"/>
      <c r="I113" s="40"/>
      <c r="J113" s="19"/>
      <c r="K113" s="28" t="n">
        <v>4</v>
      </c>
      <c r="L113" s="56" t="n">
        <f aca="false">K113/K117</f>
        <v>0.8</v>
      </c>
      <c r="M113" s="57" t="n">
        <f aca="false">VLOOKUP(D113,Q1:R9,2,0)</f>
        <v>0</v>
      </c>
      <c r="N113" s="57" t="n">
        <f aca="false">M113*L113</f>
        <v>0</v>
      </c>
      <c r="O113" s="57"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44" t="s">
        <v>144</v>
      </c>
      <c r="C115" s="19"/>
      <c r="D115" s="39" t="s">
        <v>1</v>
      </c>
      <c r="E115" s="19"/>
      <c r="F115" s="19" t="e">
        <f aca="false">#REF!*#REF!</f>
        <v>#REF!</v>
      </c>
      <c r="G115" s="19" t="e">
        <f aca="false">IF(#REF!&gt;=0,10*#REF!,0)</f>
        <v>#REF!</v>
      </c>
      <c r="H115" s="19"/>
      <c r="I115" s="40"/>
      <c r="J115" s="19"/>
      <c r="K115" s="28" t="n">
        <v>3</v>
      </c>
      <c r="L115" s="56" t="n">
        <f aca="false">K115/K117</f>
        <v>0.6</v>
      </c>
      <c r="M115" s="57" t="n">
        <f aca="false">VLOOKUP(D115,Q1:R9,2,0)</f>
        <v>0</v>
      </c>
      <c r="N115" s="57" t="n">
        <f aca="false">M115*L115</f>
        <v>0</v>
      </c>
      <c r="O115" s="57" t="n">
        <f aca="false">IF(M115=0,0,L115*MAX(R2:R8))</f>
        <v>0</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95</v>
      </c>
      <c r="B117" s="64"/>
      <c r="C117" s="65"/>
      <c r="D117" s="66" t="str">
        <f aca="false">IF(ISERR((N117/O117)*100),"",(N117/O117)*100)</f>
        <v/>
      </c>
      <c r="E117" s="67"/>
      <c r="F117" s="67"/>
      <c r="G117" s="67"/>
      <c r="H117" s="68" t="str">
        <f aca="false">IF(D117="","","-")</f>
        <v/>
      </c>
      <c r="I117" s="69" t="str">
        <f aca="false">VLOOKUP(J117,'Rating ranges'!A2:B7,2,1)</f>
        <v/>
      </c>
      <c r="J117" s="6" t="n">
        <f aca="false">IF(D117="",0,D117)</f>
        <v>0</v>
      </c>
      <c r="K117" s="61" t="n">
        <f aca="false">MAX(K9:K115)</f>
        <v>5</v>
      </c>
      <c r="L117" s="61"/>
      <c r="M117" s="61"/>
      <c r="N117" s="62" t="n">
        <f aca="false">SUM(N9:N115)</f>
        <v>0</v>
      </c>
      <c r="O117" s="62" t="n">
        <f aca="false">SUM(O9:O115)</f>
        <v>0</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D125" s="76"/>
      <c r="E125" s="5"/>
      <c r="F125" s="5"/>
      <c r="G125" s="5"/>
      <c r="H125" s="5"/>
      <c r="I125" s="5"/>
      <c r="J125" s="5"/>
      <c r="K125" s="12"/>
      <c r="L125" s="12"/>
      <c r="M125" s="5"/>
    </row>
    <row r="126" customFormat="false" ht="12.75" hidden="false" customHeight="true" outlineLevel="0" collapsed="false">
      <c r="A126" s="5"/>
      <c r="B126" s="77"/>
      <c r="C126" s="79"/>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4.14"/>
    <col collapsed="false" customWidth="true" hidden="false" outlineLevel="0" max="2" min="2" style="0" width="103.58"/>
    <col collapsed="false" customWidth="true" hidden="false" outlineLevel="0" max="3" min="3" style="0" width="13.57"/>
    <col collapsed="false" customWidth="true" hidden="false" outlineLevel="0" max="26" min="4" style="0" width="8"/>
  </cols>
  <sheetData>
    <row r="1" customFormat="false" ht="23.25" hidden="false" customHeight="true" outlineLevel="0" collapsed="false">
      <c r="A1" s="1" t="s">
        <v>145</v>
      </c>
      <c r="B1" s="1"/>
      <c r="C1" s="1"/>
    </row>
    <row r="2" customFormat="false" ht="15.75" hidden="false" customHeight="true" outlineLevel="0" collapsed="false">
      <c r="B2" s="60"/>
      <c r="C2" s="31" t="s">
        <v>146</v>
      </c>
    </row>
    <row r="3" customFormat="false" ht="24.75" hidden="false" customHeight="true" outlineLevel="0" collapsed="false">
      <c r="A3" s="83" t="s">
        <v>13</v>
      </c>
      <c r="B3" s="19"/>
      <c r="C3" s="19"/>
      <c r="D3" s="19"/>
      <c r="E3" s="19"/>
      <c r="F3" s="19"/>
      <c r="G3" s="19"/>
      <c r="H3" s="19"/>
      <c r="I3" s="19"/>
      <c r="J3" s="19"/>
      <c r="K3" s="19"/>
      <c r="L3" s="19"/>
      <c r="M3" s="19"/>
      <c r="N3" s="19"/>
      <c r="O3" s="19"/>
      <c r="P3" s="19"/>
      <c r="Q3" s="19"/>
      <c r="R3" s="19"/>
      <c r="S3" s="19"/>
      <c r="T3" s="19"/>
      <c r="U3" s="19"/>
      <c r="V3" s="19"/>
      <c r="W3" s="19"/>
      <c r="X3" s="19"/>
      <c r="Y3" s="19"/>
      <c r="Z3" s="19"/>
    </row>
    <row r="4" customFormat="false" ht="51" hidden="false" customHeight="true" outlineLevel="0" collapsed="false">
      <c r="A4" s="84" t="n">
        <v>1</v>
      </c>
      <c r="B4" s="85" t="s">
        <v>147</v>
      </c>
      <c r="C4" s="86" t="s">
        <v>148</v>
      </c>
    </row>
    <row r="5" customFormat="false" ht="38.25" hidden="false" customHeight="true" outlineLevel="0" collapsed="false">
      <c r="A5" s="84" t="n">
        <f aca="false">A4+1</f>
        <v>2</v>
      </c>
      <c r="B5" s="85" t="s">
        <v>149</v>
      </c>
      <c r="C5" s="86" t="s">
        <v>148</v>
      </c>
    </row>
    <row r="6" customFormat="false" ht="38.25" hidden="false" customHeight="true" outlineLevel="0" collapsed="false">
      <c r="A6" s="84" t="n">
        <f aca="false">A5+1</f>
        <v>3</v>
      </c>
      <c r="B6" s="85" t="s">
        <v>150</v>
      </c>
      <c r="C6" s="86" t="s">
        <v>151</v>
      </c>
    </row>
    <row r="7" customFormat="false" ht="38.25" hidden="false" customHeight="true" outlineLevel="0" collapsed="false">
      <c r="A7" s="84" t="n">
        <f aca="false">A6+1</f>
        <v>4</v>
      </c>
      <c r="B7" s="85" t="s">
        <v>152</v>
      </c>
      <c r="C7" s="86" t="s">
        <v>153</v>
      </c>
    </row>
    <row r="8" customFormat="false" ht="38.25" hidden="false" customHeight="true" outlineLevel="0" collapsed="false">
      <c r="A8" s="84" t="n">
        <f aca="false">A7+1</f>
        <v>5</v>
      </c>
      <c r="B8" s="85" t="s">
        <v>154</v>
      </c>
      <c r="C8" s="86" t="s">
        <v>153</v>
      </c>
    </row>
    <row r="9" customFormat="false" ht="12.75" hidden="false" customHeight="true" outlineLevel="0" collapsed="false">
      <c r="B9" s="51"/>
      <c r="C9" s="19"/>
    </row>
    <row r="10" customFormat="false" ht="24.75" hidden="false" customHeight="true" outlineLevel="0" collapsed="false">
      <c r="A10" s="83" t="s">
        <v>28</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ustomFormat="false" ht="38.25" hidden="false" customHeight="true" outlineLevel="0" collapsed="false">
      <c r="A11" s="84" t="n">
        <f aca="false">A8+1</f>
        <v>6</v>
      </c>
      <c r="B11" s="85" t="s">
        <v>155</v>
      </c>
      <c r="C11" s="86" t="s">
        <v>153</v>
      </c>
    </row>
    <row r="12" customFormat="false" ht="51" hidden="false" customHeight="true" outlineLevel="0" collapsed="false">
      <c r="A12" s="84" t="n">
        <f aca="false">A11+1</f>
        <v>7</v>
      </c>
      <c r="B12" s="85" t="s">
        <v>156</v>
      </c>
      <c r="C12" s="86" t="s">
        <v>151</v>
      </c>
    </row>
    <row r="13" customFormat="false" ht="38.25" hidden="false" customHeight="true" outlineLevel="0" collapsed="false">
      <c r="A13" s="84" t="n">
        <f aca="false">A12+1</f>
        <v>8</v>
      </c>
      <c r="B13" s="85" t="s">
        <v>157</v>
      </c>
      <c r="C13" s="86" t="s">
        <v>153</v>
      </c>
    </row>
    <row r="14" customFormat="false" ht="12.75" hidden="false" customHeight="true" outlineLevel="0" collapsed="false">
      <c r="B14" s="51"/>
      <c r="C14" s="19"/>
    </row>
    <row r="15" customFormat="false" ht="24.75" hidden="false" customHeight="true" outlineLevel="0" collapsed="false">
      <c r="A15" s="83" t="s">
        <v>35</v>
      </c>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ustomFormat="false" ht="38.25" hidden="false" customHeight="true" outlineLevel="0" collapsed="false">
      <c r="A16" s="84" t="n">
        <f aca="false">A13+1</f>
        <v>9</v>
      </c>
      <c r="B16" s="85" t="s">
        <v>158</v>
      </c>
      <c r="C16" s="86" t="s">
        <v>159</v>
      </c>
    </row>
    <row r="17" customFormat="false" ht="51" hidden="false" customHeight="true" outlineLevel="0" collapsed="false">
      <c r="A17" s="84" t="n">
        <f aca="false">A16+1</f>
        <v>10</v>
      </c>
      <c r="B17" s="85" t="s">
        <v>160</v>
      </c>
      <c r="C17" s="86" t="s">
        <v>151</v>
      </c>
    </row>
    <row r="18" customFormat="false" ht="38.25" hidden="false" customHeight="true" outlineLevel="0" collapsed="false">
      <c r="A18" s="84" t="n">
        <f aca="false">A17+1</f>
        <v>11</v>
      </c>
      <c r="B18" s="85" t="s">
        <v>161</v>
      </c>
      <c r="C18" s="86" t="s">
        <v>153</v>
      </c>
    </row>
    <row r="19" customFormat="false" ht="51" hidden="false" customHeight="true" outlineLevel="0" collapsed="false">
      <c r="A19" s="84" t="n">
        <f aca="false">A18+1</f>
        <v>12</v>
      </c>
      <c r="B19" s="85" t="s">
        <v>162</v>
      </c>
      <c r="C19" s="86" t="s">
        <v>148</v>
      </c>
    </row>
    <row r="20" customFormat="false" ht="51" hidden="false" customHeight="true" outlineLevel="0" collapsed="false">
      <c r="A20" s="84" t="n">
        <f aca="false">A19+1</f>
        <v>13</v>
      </c>
      <c r="B20" s="85" t="s">
        <v>163</v>
      </c>
      <c r="C20" s="86" t="s">
        <v>153</v>
      </c>
    </row>
    <row r="21" customFormat="false" ht="38.25" hidden="false" customHeight="true" outlineLevel="0" collapsed="false">
      <c r="A21" s="84" t="n">
        <f aca="false">A20+1</f>
        <v>14</v>
      </c>
      <c r="B21" s="85" t="s">
        <v>164</v>
      </c>
      <c r="C21" s="86" t="s">
        <v>151</v>
      </c>
    </row>
    <row r="22" customFormat="false" ht="25.5" hidden="false" customHeight="true" outlineLevel="0" collapsed="false">
      <c r="A22" s="84" t="n">
        <f aca="false">A21+1</f>
        <v>15</v>
      </c>
      <c r="B22" s="85" t="s">
        <v>165</v>
      </c>
      <c r="C22" s="86" t="s">
        <v>159</v>
      </c>
    </row>
    <row r="23" customFormat="false" ht="25.5" hidden="false" customHeight="true" outlineLevel="0" collapsed="false">
      <c r="A23" s="84" t="n">
        <f aca="false">A22+1</f>
        <v>16</v>
      </c>
      <c r="B23" s="85" t="s">
        <v>166</v>
      </c>
      <c r="C23" s="86" t="s">
        <v>159</v>
      </c>
    </row>
    <row r="24" customFormat="false" ht="25.5" hidden="false" customHeight="true" outlineLevel="0" collapsed="false">
      <c r="A24" s="84" t="n">
        <f aca="false">A23+1</f>
        <v>17</v>
      </c>
      <c r="B24" s="85" t="s">
        <v>167</v>
      </c>
      <c r="C24" s="86" t="s">
        <v>168</v>
      </c>
    </row>
    <row r="25" customFormat="false" ht="12.75" hidden="false" customHeight="true" outlineLevel="0" collapsed="false">
      <c r="B25" s="51"/>
      <c r="C25" s="19"/>
    </row>
    <row r="26" customFormat="false" ht="24.75" hidden="false" customHeight="true" outlineLevel="0" collapsed="false">
      <c r="A26" s="83" t="s">
        <v>52</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ustomFormat="false" ht="38.25" hidden="false" customHeight="true" outlineLevel="0" collapsed="false">
      <c r="A27" s="84" t="n">
        <f aca="false">A24+1</f>
        <v>18</v>
      </c>
      <c r="B27" s="85" t="s">
        <v>169</v>
      </c>
      <c r="C27" s="86" t="s">
        <v>151</v>
      </c>
    </row>
    <row r="28" customFormat="false" ht="38.25" hidden="false" customHeight="true" outlineLevel="0" collapsed="false">
      <c r="A28" s="84" t="n">
        <f aca="false">A27+1</f>
        <v>19</v>
      </c>
      <c r="B28" s="85" t="s">
        <v>170</v>
      </c>
      <c r="C28" s="86" t="s">
        <v>151</v>
      </c>
    </row>
    <row r="29" customFormat="false" ht="51" hidden="false" customHeight="true" outlineLevel="0" collapsed="false">
      <c r="A29" s="84" t="n">
        <f aca="false">A28+1</f>
        <v>20</v>
      </c>
      <c r="B29" s="85" t="s">
        <v>171</v>
      </c>
      <c r="C29" s="86" t="s">
        <v>159</v>
      </c>
    </row>
    <row r="30" customFormat="false" ht="38.25" hidden="false" customHeight="true" outlineLevel="0" collapsed="false">
      <c r="A30" s="84" t="n">
        <f aca="false">A29+1</f>
        <v>21</v>
      </c>
      <c r="B30" s="85" t="s">
        <v>172</v>
      </c>
      <c r="C30" s="86" t="s">
        <v>151</v>
      </c>
    </row>
    <row r="31" customFormat="false" ht="12.75" hidden="false" customHeight="true" outlineLevel="0" collapsed="false">
      <c r="B31" s="51"/>
      <c r="C31" s="19"/>
    </row>
    <row r="32" customFormat="false" ht="24.75" hidden="false" customHeight="true" outlineLevel="0" collapsed="false">
      <c r="A32" s="83" t="s">
        <v>61</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ustomFormat="false" ht="38.25" hidden="false" customHeight="true" outlineLevel="0" collapsed="false">
      <c r="A33" s="84" t="n">
        <f aca="false">A30+1</f>
        <v>22</v>
      </c>
      <c r="B33" s="85" t="s">
        <v>173</v>
      </c>
      <c r="C33" s="86" t="s">
        <v>151</v>
      </c>
    </row>
    <row r="34" customFormat="false" ht="51" hidden="false" customHeight="true" outlineLevel="0" collapsed="false">
      <c r="A34" s="84" t="n">
        <f aca="false">A33+1</f>
        <v>23</v>
      </c>
      <c r="B34" s="85" t="s">
        <v>174</v>
      </c>
      <c r="C34" s="86" t="s">
        <v>153</v>
      </c>
    </row>
    <row r="35" customFormat="false" ht="38.25" hidden="false" customHeight="true" outlineLevel="0" collapsed="false">
      <c r="A35" s="84" t="n">
        <f aca="false">A34+1</f>
        <v>24</v>
      </c>
      <c r="B35" s="85" t="s">
        <v>175</v>
      </c>
      <c r="C35" s="86" t="s">
        <v>168</v>
      </c>
    </row>
    <row r="36" customFormat="false" ht="12.75" hidden="false" customHeight="true" outlineLevel="0" collapsed="false">
      <c r="B36" s="51"/>
      <c r="C36" s="19"/>
    </row>
    <row r="37" customFormat="false" ht="24.75" hidden="false" customHeight="true" outlineLevel="0" collapsed="false">
      <c r="A37" s="83" t="s">
        <v>65</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ustomFormat="false" ht="38.25" hidden="false" customHeight="true" outlineLevel="0" collapsed="false">
      <c r="A38" s="84" t="n">
        <f aca="false">A35+1</f>
        <v>25</v>
      </c>
      <c r="B38" s="85" t="s">
        <v>176</v>
      </c>
      <c r="C38" s="86" t="s">
        <v>153</v>
      </c>
    </row>
    <row r="39" customFormat="false" ht="63.75" hidden="false" customHeight="true" outlineLevel="0" collapsed="false">
      <c r="A39" s="84" t="n">
        <f aca="false">A38+1</f>
        <v>26</v>
      </c>
      <c r="B39" s="85" t="s">
        <v>177</v>
      </c>
      <c r="C39" s="86" t="s">
        <v>159</v>
      </c>
    </row>
    <row r="40" customFormat="false" ht="38.25" hidden="false" customHeight="true" outlineLevel="0" collapsed="false">
      <c r="A40" s="84" t="n">
        <f aca="false">A39+1</f>
        <v>27</v>
      </c>
      <c r="B40" s="85" t="s">
        <v>178</v>
      </c>
      <c r="C40" s="86" t="s">
        <v>159</v>
      </c>
    </row>
    <row r="41" customFormat="false" ht="63.75" hidden="false" customHeight="true" outlineLevel="0" collapsed="false">
      <c r="A41" s="84" t="n">
        <f aca="false">A40+1</f>
        <v>28</v>
      </c>
      <c r="B41" s="85" t="s">
        <v>179</v>
      </c>
      <c r="C41" s="86" t="s">
        <v>153</v>
      </c>
    </row>
    <row r="42" customFormat="false" ht="38.25" hidden="false" customHeight="true" outlineLevel="0" collapsed="false">
      <c r="A42" s="84" t="n">
        <f aca="false">A41+1</f>
        <v>29</v>
      </c>
      <c r="B42" s="85" t="s">
        <v>180</v>
      </c>
      <c r="C42" s="86" t="s">
        <v>153</v>
      </c>
    </row>
    <row r="43" customFormat="false" ht="12.75" hidden="false" customHeight="true" outlineLevel="0" collapsed="false">
      <c r="B43" s="51"/>
      <c r="C43" s="19"/>
    </row>
    <row r="44" customFormat="false" ht="24.75" hidden="false" customHeight="true" outlineLevel="0" collapsed="false">
      <c r="A44" s="83" t="s">
        <v>71</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ustomFormat="false" ht="38.25" hidden="false" customHeight="true" outlineLevel="0" collapsed="false">
      <c r="A45" s="84" t="n">
        <f aca="false">A42+1</f>
        <v>30</v>
      </c>
      <c r="B45" s="85" t="s">
        <v>181</v>
      </c>
      <c r="C45" s="86" t="s">
        <v>151</v>
      </c>
    </row>
    <row r="46" customFormat="false" ht="38.25" hidden="false" customHeight="true" outlineLevel="0" collapsed="false">
      <c r="A46" s="84" t="n">
        <f aca="false">A45+1</f>
        <v>31</v>
      </c>
      <c r="B46" s="85" t="s">
        <v>182</v>
      </c>
      <c r="C46" s="86" t="s">
        <v>153</v>
      </c>
    </row>
    <row r="47" customFormat="false" ht="51" hidden="false" customHeight="true" outlineLevel="0" collapsed="false">
      <c r="A47" s="84" t="n">
        <f aca="false">A46+1</f>
        <v>32</v>
      </c>
      <c r="B47" s="85" t="s">
        <v>183</v>
      </c>
      <c r="C47" s="86" t="s">
        <v>153</v>
      </c>
    </row>
    <row r="48" customFormat="false" ht="25.5" hidden="false" customHeight="true" outlineLevel="0" collapsed="false">
      <c r="A48" s="84" t="n">
        <f aca="false">A47+1</f>
        <v>33</v>
      </c>
      <c r="B48" s="85" t="s">
        <v>184</v>
      </c>
      <c r="C48" s="86" t="s">
        <v>153</v>
      </c>
    </row>
    <row r="49" customFormat="false" ht="12.75" hidden="false" customHeight="true" outlineLevel="0" collapsed="false">
      <c r="B49" s="51"/>
      <c r="C49" s="19"/>
    </row>
    <row r="50" customFormat="false" ht="24.75" hidden="false" customHeight="true" outlineLevel="0" collapsed="false">
      <c r="A50" s="83" t="s">
        <v>76</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ustomFormat="false" ht="51" hidden="false" customHeight="true" outlineLevel="0" collapsed="false">
      <c r="A51" s="84" t="n">
        <f aca="false">A48+1</f>
        <v>34</v>
      </c>
      <c r="B51" s="85" t="s">
        <v>185</v>
      </c>
      <c r="C51" s="86" t="s">
        <v>148</v>
      </c>
    </row>
    <row r="52" customFormat="false" ht="38.25" hidden="false" customHeight="true" outlineLevel="0" collapsed="false">
      <c r="A52" s="84" t="n">
        <f aca="false">A51+1</f>
        <v>35</v>
      </c>
      <c r="B52" s="85" t="s">
        <v>186</v>
      </c>
      <c r="C52" s="86" t="s">
        <v>159</v>
      </c>
    </row>
    <row r="53" customFormat="false" ht="25.5" hidden="false" customHeight="true" outlineLevel="0" collapsed="false">
      <c r="A53" s="84" t="n">
        <f aca="false">A52+1</f>
        <v>36</v>
      </c>
      <c r="B53" s="85" t="s">
        <v>187</v>
      </c>
      <c r="C53" s="86" t="s">
        <v>151</v>
      </c>
    </row>
    <row r="54" customFormat="false" ht="38.25" hidden="false" customHeight="true" outlineLevel="0" collapsed="false">
      <c r="A54" s="84" t="n">
        <f aca="false">A53+1</f>
        <v>37</v>
      </c>
      <c r="B54" s="85" t="s">
        <v>188</v>
      </c>
      <c r="C54" s="86" t="s">
        <v>153</v>
      </c>
    </row>
    <row r="55" customFormat="false" ht="25.5" hidden="false" customHeight="true" outlineLevel="0" collapsed="false">
      <c r="A55" s="84" t="n">
        <f aca="false">A54+1</f>
        <v>38</v>
      </c>
      <c r="B55" s="85" t="s">
        <v>189</v>
      </c>
      <c r="C55" s="86" t="s">
        <v>153</v>
      </c>
    </row>
    <row r="56" customFormat="false" ht="12.75" hidden="false" customHeight="true" outlineLevel="0" collapsed="false">
      <c r="B56" s="51"/>
      <c r="C56" s="19"/>
    </row>
    <row r="57" customFormat="false" ht="24.75" hidden="false" customHeight="true" outlineLevel="0" collapsed="false">
      <c r="A57" s="83" t="s">
        <v>82</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ustomFormat="false" ht="51" hidden="false" customHeight="true" outlineLevel="0" collapsed="false">
      <c r="A58" s="84" t="n">
        <f aca="false">A55+1</f>
        <v>39</v>
      </c>
      <c r="B58" s="85" t="s">
        <v>190</v>
      </c>
      <c r="C58" s="86" t="s">
        <v>151</v>
      </c>
    </row>
    <row r="59" customFormat="false" ht="38.25" hidden="false" customHeight="true" outlineLevel="0" collapsed="false">
      <c r="A59" s="84" t="n">
        <f aca="false">A58+1</f>
        <v>40</v>
      </c>
      <c r="B59" s="85" t="s">
        <v>191</v>
      </c>
      <c r="C59" s="86" t="s">
        <v>153</v>
      </c>
    </row>
    <row r="60" customFormat="false" ht="51" hidden="false" customHeight="true" outlineLevel="0" collapsed="false">
      <c r="A60" s="84" t="n">
        <f aca="false">A59+1</f>
        <v>41</v>
      </c>
      <c r="B60" s="85" t="s">
        <v>192</v>
      </c>
      <c r="C60" s="86" t="s">
        <v>153</v>
      </c>
    </row>
    <row r="61" customFormat="false" ht="38.25" hidden="false" customHeight="true" outlineLevel="0" collapsed="false">
      <c r="A61" s="84" t="n">
        <f aca="false">A60+1</f>
        <v>42</v>
      </c>
      <c r="B61" s="85" t="s">
        <v>193</v>
      </c>
      <c r="C61" s="86" t="s">
        <v>159</v>
      </c>
    </row>
    <row r="62" customFormat="false" ht="12.75" hidden="false" customHeight="true" outlineLevel="0" collapsed="false">
      <c r="B62" s="51"/>
      <c r="C62" s="19"/>
    </row>
    <row r="63" customFormat="false" ht="24.75" hidden="false" customHeight="true" outlineLevel="0" collapsed="false">
      <c r="A63" s="83" t="s">
        <v>89</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ustomFormat="false" ht="51" hidden="false" customHeight="true" outlineLevel="0" collapsed="false">
      <c r="A64" s="84" t="n">
        <f aca="false">A61+1</f>
        <v>43</v>
      </c>
      <c r="B64" s="85" t="s">
        <v>194</v>
      </c>
      <c r="C64" s="86" t="s">
        <v>151</v>
      </c>
    </row>
    <row r="65" customFormat="false" ht="25.5" hidden="false" customHeight="true" outlineLevel="0" collapsed="false">
      <c r="A65" s="84" t="n">
        <f aca="false">A64+1</f>
        <v>44</v>
      </c>
      <c r="B65" s="85" t="s">
        <v>195</v>
      </c>
      <c r="C65" s="86" t="s">
        <v>153</v>
      </c>
    </row>
    <row r="66" customFormat="false" ht="51" hidden="false" customHeight="true" outlineLevel="0" collapsed="false">
      <c r="A66" s="84" t="n">
        <f aca="false">A65+1</f>
        <v>45</v>
      </c>
      <c r="B66" s="85" t="s">
        <v>196</v>
      </c>
      <c r="C66" s="86" t="s">
        <v>153</v>
      </c>
    </row>
    <row r="67" customFormat="false" ht="12.75" hidden="false" customHeight="true" outlineLevel="0" collapsed="false">
      <c r="A67" s="5"/>
      <c r="B67" s="60"/>
    </row>
    <row r="68" customFormat="false" ht="12.75" hidden="false" customHeight="true" outlineLevel="0" collapsed="false">
      <c r="A68" s="5"/>
      <c r="B68" s="60"/>
    </row>
    <row r="69" customFormat="false" ht="12.75" hidden="false" customHeight="true" outlineLevel="0" collapsed="false">
      <c r="A69" s="5"/>
      <c r="B69" s="60"/>
    </row>
    <row r="70" customFormat="false" ht="12.75" hidden="false" customHeight="true" outlineLevel="0" collapsed="false">
      <c r="A70" s="5"/>
      <c r="B70" s="60"/>
    </row>
    <row r="71" customFormat="false" ht="12.75" hidden="false" customHeight="true" outlineLevel="0" collapsed="false">
      <c r="A71" s="5"/>
      <c r="B71" s="60"/>
    </row>
    <row r="72" customFormat="false" ht="12.75" hidden="false" customHeight="true" outlineLevel="0" collapsed="false">
      <c r="A72" s="5"/>
      <c r="B72" s="60"/>
    </row>
    <row r="73" customFormat="false" ht="12.75" hidden="false" customHeight="true" outlineLevel="0" collapsed="false">
      <c r="A73" s="5"/>
      <c r="B73" s="60"/>
    </row>
    <row r="74" customFormat="false" ht="12.75" hidden="false" customHeight="true" outlineLevel="0" collapsed="false">
      <c r="A74" s="5"/>
      <c r="B74" s="60"/>
    </row>
    <row r="75" customFormat="false" ht="12.75" hidden="false" customHeight="true" outlineLevel="0" collapsed="false">
      <c r="A75" s="5"/>
      <c r="B75" s="60"/>
    </row>
    <row r="76" customFormat="false" ht="12.75" hidden="false" customHeight="true" outlineLevel="0" collapsed="false">
      <c r="A76" s="5"/>
      <c r="B76" s="60"/>
    </row>
    <row r="77" customFormat="false" ht="12.75" hidden="false" customHeight="true" outlineLevel="0" collapsed="false">
      <c r="A77" s="5"/>
      <c r="B77" s="60"/>
    </row>
    <row r="78" customFormat="false" ht="12.75" hidden="false" customHeight="true" outlineLevel="0" collapsed="false">
      <c r="A78" s="5"/>
      <c r="B78" s="60"/>
    </row>
    <row r="79" customFormat="false" ht="12.75" hidden="false" customHeight="true" outlineLevel="0" collapsed="false">
      <c r="A79" s="5"/>
      <c r="B79" s="60"/>
    </row>
    <row r="80" customFormat="false" ht="12.75" hidden="false" customHeight="true" outlineLevel="0" collapsed="false">
      <c r="A80" s="5"/>
      <c r="B80" s="60"/>
    </row>
    <row r="81" customFormat="false" ht="12.75" hidden="false" customHeight="true" outlineLevel="0" collapsed="false">
      <c r="A81" s="5"/>
      <c r="B81" s="60"/>
    </row>
    <row r="82" customFormat="false" ht="12.75" hidden="false" customHeight="true" outlineLevel="0" collapsed="false">
      <c r="A82" s="5"/>
      <c r="B82" s="60"/>
    </row>
    <row r="83" customFormat="false" ht="12.75" hidden="false" customHeight="true" outlineLevel="0" collapsed="false">
      <c r="A83" s="5"/>
      <c r="B83" s="60"/>
    </row>
    <row r="84" customFormat="false" ht="12.75" hidden="false" customHeight="true" outlineLevel="0" collapsed="false">
      <c r="A84" s="5"/>
      <c r="B84" s="60"/>
    </row>
    <row r="85" customFormat="false" ht="12.75" hidden="false" customHeight="true" outlineLevel="0" collapsed="false">
      <c r="A85" s="5"/>
      <c r="B85" s="60"/>
    </row>
    <row r="86" customFormat="false" ht="12.75" hidden="false" customHeight="true" outlineLevel="0" collapsed="false">
      <c r="A86" s="5"/>
      <c r="B86" s="60"/>
    </row>
    <row r="87" customFormat="false" ht="12.75" hidden="false" customHeight="true" outlineLevel="0" collapsed="false">
      <c r="A87" s="5"/>
      <c r="B87" s="60"/>
    </row>
    <row r="88" customFormat="false" ht="12.75" hidden="false" customHeight="true" outlineLevel="0" collapsed="false">
      <c r="A88" s="5"/>
      <c r="B88" s="60"/>
    </row>
    <row r="89" customFormat="false" ht="12.75" hidden="false" customHeight="true" outlineLevel="0" collapsed="false">
      <c r="A89" s="5"/>
      <c r="B89" s="60"/>
    </row>
    <row r="90" customFormat="false" ht="12.75" hidden="false" customHeight="true" outlineLevel="0" collapsed="false">
      <c r="A90" s="5"/>
      <c r="B90" s="60"/>
    </row>
    <row r="91" customFormat="false" ht="12.75" hidden="false" customHeight="true" outlineLevel="0" collapsed="false">
      <c r="A91" s="5"/>
      <c r="B91" s="60"/>
    </row>
    <row r="92" customFormat="false" ht="12.75" hidden="false" customHeight="true" outlineLevel="0" collapsed="false">
      <c r="A92" s="5"/>
      <c r="B92" s="60"/>
    </row>
    <row r="93" customFormat="false" ht="12.75" hidden="false" customHeight="true" outlineLevel="0" collapsed="false">
      <c r="A93" s="5"/>
      <c r="B93" s="60"/>
    </row>
    <row r="94" customFormat="false" ht="12.75" hidden="false" customHeight="true" outlineLevel="0" collapsed="false">
      <c r="A94" s="5"/>
      <c r="B94" s="60"/>
    </row>
    <row r="95" customFormat="false" ht="12.75" hidden="false" customHeight="true" outlineLevel="0" collapsed="false">
      <c r="A95" s="5"/>
      <c r="B95" s="60"/>
    </row>
    <row r="96" customFormat="false" ht="12.75" hidden="false" customHeight="true" outlineLevel="0" collapsed="false">
      <c r="A96" s="5"/>
      <c r="B96" s="60"/>
    </row>
    <row r="97" customFormat="false" ht="12.75" hidden="false" customHeight="true" outlineLevel="0" collapsed="false">
      <c r="A97" s="5"/>
      <c r="B97" s="60"/>
    </row>
    <row r="98" customFormat="false" ht="12.75" hidden="false" customHeight="true" outlineLevel="0" collapsed="false">
      <c r="A98" s="5"/>
      <c r="B98" s="60"/>
    </row>
    <row r="99" customFormat="false" ht="12.75" hidden="false" customHeight="true" outlineLevel="0" collapsed="false">
      <c r="A99" s="5"/>
      <c r="B99" s="60"/>
    </row>
    <row r="100" customFormat="false" ht="12.75" hidden="false" customHeight="true" outlineLevel="0" collapsed="false">
      <c r="A100" s="5"/>
      <c r="B100" s="60"/>
    </row>
    <row r="101" customFormat="false" ht="12.75" hidden="false" customHeight="true" outlineLevel="0" collapsed="false">
      <c r="A101" s="5"/>
      <c r="B101" s="60"/>
    </row>
    <row r="102" customFormat="false" ht="12.75" hidden="false" customHeight="true" outlineLevel="0" collapsed="false">
      <c r="A102" s="5"/>
      <c r="B102" s="60"/>
    </row>
    <row r="103" customFormat="false" ht="12.75" hidden="false" customHeight="true" outlineLevel="0" collapsed="false">
      <c r="A103" s="5"/>
      <c r="B103" s="60"/>
    </row>
    <row r="104" customFormat="false" ht="12.75" hidden="false" customHeight="true" outlineLevel="0" collapsed="false">
      <c r="A104" s="5"/>
      <c r="B104" s="60"/>
    </row>
    <row r="105" customFormat="false" ht="12.75" hidden="false" customHeight="true" outlineLevel="0" collapsed="false">
      <c r="A105" s="5"/>
      <c r="B105" s="60"/>
    </row>
    <row r="106" customFormat="false" ht="12.75" hidden="false" customHeight="true" outlineLevel="0" collapsed="false">
      <c r="A106" s="5"/>
      <c r="B106" s="60"/>
    </row>
    <row r="107" customFormat="false" ht="12.75" hidden="false" customHeight="true" outlineLevel="0" collapsed="false">
      <c r="A107" s="5"/>
      <c r="B107" s="60"/>
    </row>
    <row r="108" customFormat="false" ht="12.75" hidden="false" customHeight="true" outlineLevel="0" collapsed="false">
      <c r="A108" s="5"/>
      <c r="B108" s="60"/>
    </row>
    <row r="109" customFormat="false" ht="12.75" hidden="false" customHeight="true" outlineLevel="0" collapsed="false">
      <c r="A109" s="5"/>
      <c r="B109" s="60"/>
    </row>
    <row r="110" customFormat="false" ht="12.75" hidden="false" customHeight="true" outlineLevel="0" collapsed="false">
      <c r="A110" s="5"/>
      <c r="B110" s="60"/>
    </row>
    <row r="111" customFormat="false" ht="12.75" hidden="false" customHeight="true" outlineLevel="0" collapsed="false">
      <c r="A111" s="5"/>
      <c r="B111" s="60"/>
    </row>
    <row r="112" customFormat="false" ht="12.75" hidden="false" customHeight="true" outlineLevel="0" collapsed="false">
      <c r="A112" s="5"/>
      <c r="B112" s="60"/>
    </row>
    <row r="113" customFormat="false" ht="12.75" hidden="false" customHeight="true" outlineLevel="0" collapsed="false">
      <c r="A113" s="5"/>
      <c r="B113" s="60"/>
    </row>
    <row r="114" customFormat="false" ht="12.75" hidden="false" customHeight="true" outlineLevel="0" collapsed="false">
      <c r="A114" s="5"/>
      <c r="B114" s="60"/>
    </row>
    <row r="115" customFormat="false" ht="12.75" hidden="false" customHeight="true" outlineLevel="0" collapsed="false">
      <c r="A115" s="5"/>
      <c r="B115" s="60"/>
    </row>
    <row r="116" customFormat="false" ht="12.75" hidden="false" customHeight="true" outlineLevel="0" collapsed="false">
      <c r="A116" s="5"/>
      <c r="B116" s="60"/>
    </row>
    <row r="117" customFormat="false" ht="12.75" hidden="false" customHeight="true" outlineLevel="0" collapsed="false">
      <c r="A117" s="5"/>
      <c r="B117" s="60"/>
    </row>
    <row r="118" customFormat="false" ht="12.75" hidden="false" customHeight="true" outlineLevel="0" collapsed="false">
      <c r="A118" s="5"/>
      <c r="B118" s="60"/>
    </row>
    <row r="119" customFormat="false" ht="12.75" hidden="false" customHeight="true" outlineLevel="0" collapsed="false">
      <c r="A119" s="5"/>
      <c r="B119" s="60"/>
    </row>
    <row r="120" customFormat="false" ht="12.75" hidden="false" customHeight="true" outlineLevel="0" collapsed="false">
      <c r="A120" s="5"/>
      <c r="B120" s="60"/>
    </row>
    <row r="121" customFormat="false" ht="12.75" hidden="false" customHeight="true" outlineLevel="0" collapsed="false">
      <c r="A121" s="5"/>
      <c r="B121" s="60"/>
    </row>
    <row r="122" customFormat="false" ht="12.75" hidden="false" customHeight="true" outlineLevel="0" collapsed="false">
      <c r="A122" s="5"/>
      <c r="B122" s="60"/>
    </row>
    <row r="123" customFormat="false" ht="12.75" hidden="false" customHeight="true" outlineLevel="0" collapsed="false">
      <c r="A123" s="5"/>
      <c r="B123" s="60"/>
    </row>
    <row r="124" customFormat="false" ht="12.75" hidden="false" customHeight="true" outlineLevel="0" collapsed="false">
      <c r="A124" s="5"/>
      <c r="B124" s="60"/>
    </row>
    <row r="125" customFormat="false" ht="12.75" hidden="false" customHeight="true" outlineLevel="0" collapsed="false">
      <c r="A125" s="5"/>
      <c r="B125" s="60"/>
    </row>
    <row r="126" customFormat="false" ht="12.75" hidden="false" customHeight="true" outlineLevel="0" collapsed="false">
      <c r="A126" s="5"/>
      <c r="B126" s="60"/>
    </row>
    <row r="127" customFormat="false" ht="12.75" hidden="false" customHeight="true" outlineLevel="0" collapsed="false">
      <c r="A127" s="5"/>
      <c r="B127" s="60"/>
    </row>
    <row r="128" customFormat="false" ht="12.75" hidden="false" customHeight="true" outlineLevel="0" collapsed="false">
      <c r="A128" s="5"/>
      <c r="B128" s="60"/>
    </row>
    <row r="129" customFormat="false" ht="12.75" hidden="false" customHeight="true" outlineLevel="0" collapsed="false">
      <c r="A129" s="5"/>
      <c r="B129" s="60"/>
    </row>
    <row r="130" customFormat="false" ht="12.75" hidden="false" customHeight="true" outlineLevel="0" collapsed="false">
      <c r="A130" s="5"/>
      <c r="B130" s="60"/>
    </row>
    <row r="131" customFormat="false" ht="12.75" hidden="false" customHeight="true" outlineLevel="0" collapsed="false">
      <c r="A131" s="5"/>
      <c r="B131" s="60"/>
    </row>
    <row r="132" customFormat="false" ht="12.75" hidden="false" customHeight="true" outlineLevel="0" collapsed="false">
      <c r="A132" s="5"/>
      <c r="B132" s="60"/>
    </row>
    <row r="133" customFormat="false" ht="12.75" hidden="false" customHeight="true" outlineLevel="0" collapsed="false">
      <c r="A133" s="5"/>
      <c r="B133" s="60"/>
    </row>
    <row r="134" customFormat="false" ht="12.75" hidden="false" customHeight="true" outlineLevel="0" collapsed="false">
      <c r="A134" s="5"/>
      <c r="B134" s="60"/>
    </row>
    <row r="135" customFormat="false" ht="12.75" hidden="false" customHeight="true" outlineLevel="0" collapsed="false">
      <c r="A135" s="5"/>
      <c r="B135" s="60"/>
    </row>
    <row r="136" customFormat="false" ht="12.75" hidden="false" customHeight="true" outlineLevel="0" collapsed="false">
      <c r="A136" s="5"/>
      <c r="B136" s="60"/>
    </row>
    <row r="137" customFormat="false" ht="12.75" hidden="false" customHeight="true" outlineLevel="0" collapsed="false">
      <c r="A137" s="5"/>
      <c r="B137" s="60"/>
    </row>
    <row r="138" customFormat="false" ht="12.75" hidden="false" customHeight="true" outlineLevel="0" collapsed="false">
      <c r="A138" s="5"/>
      <c r="B138" s="60"/>
    </row>
    <row r="139" customFormat="false" ht="12.75" hidden="false" customHeight="true" outlineLevel="0" collapsed="false">
      <c r="A139" s="5"/>
      <c r="B139" s="60"/>
    </row>
    <row r="140" customFormat="false" ht="12.75" hidden="false" customHeight="true" outlineLevel="0" collapsed="false">
      <c r="A140" s="5"/>
      <c r="B140" s="60"/>
    </row>
    <row r="141" customFormat="false" ht="12.75" hidden="false" customHeight="true" outlineLevel="0" collapsed="false">
      <c r="A141" s="5"/>
      <c r="B141" s="60"/>
    </row>
    <row r="142" customFormat="false" ht="12.75" hidden="false" customHeight="true" outlineLevel="0" collapsed="false">
      <c r="A142" s="5"/>
      <c r="B142" s="60"/>
    </row>
    <row r="143" customFormat="false" ht="12.75" hidden="false" customHeight="true" outlineLevel="0" collapsed="false">
      <c r="A143" s="5"/>
      <c r="B143" s="60"/>
    </row>
    <row r="144" customFormat="false" ht="12.75" hidden="false" customHeight="true" outlineLevel="0" collapsed="false">
      <c r="A144" s="5"/>
      <c r="B144" s="60"/>
    </row>
    <row r="145" customFormat="false" ht="12.75" hidden="false" customHeight="true" outlineLevel="0" collapsed="false">
      <c r="A145" s="5"/>
      <c r="B145" s="60"/>
    </row>
    <row r="146" customFormat="false" ht="12.75" hidden="false" customHeight="true" outlineLevel="0" collapsed="false">
      <c r="A146" s="5"/>
      <c r="B146" s="60"/>
    </row>
    <row r="147" customFormat="false" ht="12.75" hidden="false" customHeight="true" outlineLevel="0" collapsed="false">
      <c r="A147" s="5"/>
      <c r="B147" s="60"/>
    </row>
    <row r="148" customFormat="false" ht="12.75" hidden="false" customHeight="true" outlineLevel="0" collapsed="false">
      <c r="A148" s="5"/>
      <c r="B148" s="60"/>
    </row>
    <row r="149" customFormat="false" ht="12.75" hidden="false" customHeight="true" outlineLevel="0" collapsed="false">
      <c r="A149" s="5"/>
      <c r="B149" s="60"/>
    </row>
    <row r="150" customFormat="false" ht="12.75" hidden="false" customHeight="true" outlineLevel="0" collapsed="false">
      <c r="A150" s="5"/>
      <c r="B150" s="60"/>
    </row>
    <row r="151" customFormat="false" ht="12.75" hidden="false" customHeight="true" outlineLevel="0" collapsed="false">
      <c r="A151" s="5"/>
      <c r="B151" s="60"/>
    </row>
    <row r="152" customFormat="false" ht="12.75" hidden="false" customHeight="true" outlineLevel="0" collapsed="false">
      <c r="A152" s="5"/>
      <c r="B152" s="60"/>
    </row>
    <row r="153" customFormat="false" ht="12.75" hidden="false" customHeight="true" outlineLevel="0" collapsed="false">
      <c r="A153" s="5"/>
      <c r="B153" s="60"/>
    </row>
    <row r="154" customFormat="false" ht="12.75" hidden="false" customHeight="true" outlineLevel="0" collapsed="false">
      <c r="A154" s="5"/>
      <c r="B154" s="60"/>
    </row>
    <row r="155" customFormat="false" ht="12.75" hidden="false" customHeight="true" outlineLevel="0" collapsed="false">
      <c r="A155" s="5"/>
      <c r="B155" s="60"/>
    </row>
    <row r="156" customFormat="false" ht="12.75" hidden="false" customHeight="true" outlineLevel="0" collapsed="false">
      <c r="A156" s="5"/>
      <c r="B156" s="60"/>
    </row>
    <row r="157" customFormat="false" ht="12.75" hidden="false" customHeight="true" outlineLevel="0" collapsed="false">
      <c r="A157" s="5"/>
      <c r="B157" s="60"/>
    </row>
    <row r="158" customFormat="false" ht="12.75" hidden="false" customHeight="true" outlineLevel="0" collapsed="false">
      <c r="A158" s="5"/>
      <c r="B158" s="60"/>
    </row>
    <row r="159" customFormat="false" ht="12.75" hidden="false" customHeight="true" outlineLevel="0" collapsed="false">
      <c r="A159" s="5"/>
      <c r="B159" s="60"/>
    </row>
    <row r="160" customFormat="false" ht="12.75" hidden="false" customHeight="true" outlineLevel="0" collapsed="false">
      <c r="A160" s="5"/>
      <c r="B160" s="60"/>
    </row>
    <row r="161" customFormat="false" ht="12.75" hidden="false" customHeight="true" outlineLevel="0" collapsed="false">
      <c r="A161" s="5"/>
      <c r="B161" s="60"/>
    </row>
    <row r="162" customFormat="false" ht="12.75" hidden="false" customHeight="true" outlineLevel="0" collapsed="false">
      <c r="A162" s="5"/>
      <c r="B162" s="60"/>
    </row>
    <row r="163" customFormat="false" ht="12.75" hidden="false" customHeight="true" outlineLevel="0" collapsed="false">
      <c r="A163" s="5"/>
      <c r="B163" s="60"/>
    </row>
    <row r="164" customFormat="false" ht="12.75" hidden="false" customHeight="true" outlineLevel="0" collapsed="false">
      <c r="A164" s="5"/>
      <c r="B164" s="60"/>
    </row>
    <row r="165" customFormat="false" ht="12.75" hidden="false" customHeight="true" outlineLevel="0" collapsed="false">
      <c r="A165" s="5"/>
      <c r="B165" s="60"/>
    </row>
    <row r="166" customFormat="false" ht="12.75" hidden="false" customHeight="true" outlineLevel="0" collapsed="false">
      <c r="A166" s="5"/>
      <c r="B166" s="60"/>
    </row>
    <row r="167" customFormat="false" ht="12.75" hidden="false" customHeight="true" outlineLevel="0" collapsed="false">
      <c r="A167" s="5"/>
      <c r="B167" s="60"/>
    </row>
    <row r="168" customFormat="false" ht="12.75" hidden="false" customHeight="true" outlineLevel="0" collapsed="false">
      <c r="A168" s="5"/>
      <c r="B168" s="60"/>
    </row>
    <row r="169" customFormat="false" ht="12.75" hidden="false" customHeight="true" outlineLevel="0" collapsed="false">
      <c r="A169" s="5"/>
      <c r="B169" s="60"/>
    </row>
    <row r="170" customFormat="false" ht="12.75" hidden="false" customHeight="true" outlineLevel="0" collapsed="false">
      <c r="A170" s="5"/>
      <c r="B170" s="60"/>
    </row>
    <row r="171" customFormat="false" ht="12.75" hidden="false" customHeight="true" outlineLevel="0" collapsed="false">
      <c r="A171" s="5"/>
      <c r="B171" s="60"/>
    </row>
    <row r="172" customFormat="false" ht="12.75" hidden="false" customHeight="true" outlineLevel="0" collapsed="false">
      <c r="A172" s="5"/>
      <c r="B172" s="60"/>
    </row>
    <row r="173" customFormat="false" ht="12.75" hidden="false" customHeight="true" outlineLevel="0" collapsed="false">
      <c r="A173" s="5"/>
      <c r="B173" s="60"/>
    </row>
    <row r="174" customFormat="false" ht="12.75" hidden="false" customHeight="true" outlineLevel="0" collapsed="false">
      <c r="A174" s="5"/>
      <c r="B174" s="60"/>
    </row>
    <row r="175" customFormat="false" ht="12.75" hidden="false" customHeight="true" outlineLevel="0" collapsed="false">
      <c r="A175" s="5"/>
      <c r="B175" s="60"/>
    </row>
    <row r="176" customFormat="false" ht="12.75" hidden="false" customHeight="true" outlineLevel="0" collapsed="false">
      <c r="A176" s="5"/>
      <c r="B176" s="60"/>
    </row>
    <row r="177" customFormat="false" ht="12.75" hidden="false" customHeight="true" outlineLevel="0" collapsed="false">
      <c r="A177" s="5"/>
      <c r="B177" s="60"/>
    </row>
    <row r="178" customFormat="false" ht="12.75" hidden="false" customHeight="true" outlineLevel="0" collapsed="false">
      <c r="A178" s="5"/>
      <c r="B178" s="60"/>
    </row>
    <row r="179" customFormat="false" ht="12.75" hidden="false" customHeight="true" outlineLevel="0" collapsed="false">
      <c r="A179" s="5"/>
      <c r="B179" s="60"/>
    </row>
    <row r="180" customFormat="false" ht="12.75" hidden="false" customHeight="true" outlineLevel="0" collapsed="false">
      <c r="A180" s="5"/>
      <c r="B180" s="60"/>
    </row>
    <row r="181" customFormat="false" ht="12.75" hidden="false" customHeight="true" outlineLevel="0" collapsed="false">
      <c r="A181" s="5"/>
      <c r="B181" s="60"/>
    </row>
    <row r="182" customFormat="false" ht="12.75" hidden="false" customHeight="true" outlineLevel="0" collapsed="false">
      <c r="A182" s="5"/>
      <c r="B182" s="60"/>
    </row>
    <row r="183" customFormat="false" ht="12.75" hidden="false" customHeight="true" outlineLevel="0" collapsed="false">
      <c r="A183" s="5"/>
      <c r="B183" s="60"/>
    </row>
    <row r="184" customFormat="false" ht="12.75" hidden="false" customHeight="true" outlineLevel="0" collapsed="false">
      <c r="A184" s="5"/>
      <c r="B184" s="60"/>
    </row>
    <row r="185" customFormat="false" ht="12.75" hidden="false" customHeight="true" outlineLevel="0" collapsed="false">
      <c r="A185" s="5"/>
      <c r="B185" s="60"/>
    </row>
    <row r="186" customFormat="false" ht="12.75" hidden="false" customHeight="true" outlineLevel="0" collapsed="false">
      <c r="A186" s="5"/>
      <c r="B186" s="60"/>
    </row>
    <row r="187" customFormat="false" ht="12.75" hidden="false" customHeight="true" outlineLevel="0" collapsed="false">
      <c r="A187" s="5"/>
      <c r="B187" s="60"/>
    </row>
    <row r="188" customFormat="false" ht="12.75" hidden="false" customHeight="true" outlineLevel="0" collapsed="false">
      <c r="A188" s="5"/>
      <c r="B188" s="60"/>
    </row>
    <row r="189" customFormat="false" ht="12.75" hidden="false" customHeight="true" outlineLevel="0" collapsed="false">
      <c r="A189" s="5"/>
      <c r="B189" s="60"/>
    </row>
    <row r="190" customFormat="false" ht="12.75" hidden="false" customHeight="true" outlineLevel="0" collapsed="false">
      <c r="A190" s="5"/>
      <c r="B190" s="60"/>
    </row>
    <row r="191" customFormat="false" ht="12.75" hidden="false" customHeight="true" outlineLevel="0" collapsed="false">
      <c r="A191" s="5"/>
      <c r="B191" s="60"/>
    </row>
    <row r="192" customFormat="false" ht="12.75" hidden="false" customHeight="true" outlineLevel="0" collapsed="false">
      <c r="A192" s="5"/>
      <c r="B192" s="60"/>
    </row>
    <row r="193" customFormat="false" ht="12.75" hidden="false" customHeight="true" outlineLevel="0" collapsed="false">
      <c r="A193" s="5"/>
      <c r="B193" s="60"/>
    </row>
    <row r="194" customFormat="false" ht="12.75" hidden="false" customHeight="true" outlineLevel="0" collapsed="false">
      <c r="A194" s="5"/>
      <c r="B194" s="60"/>
    </row>
    <row r="195" customFormat="false" ht="12.75" hidden="false" customHeight="true" outlineLevel="0" collapsed="false">
      <c r="A195" s="5"/>
      <c r="B195" s="60"/>
    </row>
    <row r="196" customFormat="false" ht="12.75" hidden="false" customHeight="true" outlineLevel="0" collapsed="false">
      <c r="A196" s="5"/>
      <c r="B196" s="60"/>
    </row>
    <row r="197" customFormat="false" ht="12.75" hidden="false" customHeight="true" outlineLevel="0" collapsed="false">
      <c r="A197" s="5"/>
      <c r="B197" s="60"/>
    </row>
    <row r="198" customFormat="false" ht="12.75" hidden="false" customHeight="true" outlineLevel="0" collapsed="false">
      <c r="A198" s="5"/>
      <c r="B198" s="60"/>
    </row>
    <row r="199" customFormat="false" ht="12.75" hidden="false" customHeight="true" outlineLevel="0" collapsed="false">
      <c r="A199" s="5"/>
      <c r="B199" s="60"/>
    </row>
    <row r="200" customFormat="false" ht="12.75" hidden="false" customHeight="true" outlineLevel="0" collapsed="false">
      <c r="A200" s="5"/>
      <c r="B200" s="60"/>
    </row>
    <row r="201" customFormat="false" ht="12.75" hidden="false" customHeight="true" outlineLevel="0" collapsed="false">
      <c r="A201" s="5"/>
      <c r="B201" s="60"/>
    </row>
    <row r="202" customFormat="false" ht="12.75" hidden="false" customHeight="true" outlineLevel="0" collapsed="false">
      <c r="A202" s="5"/>
      <c r="B202" s="60"/>
    </row>
    <row r="203" customFormat="false" ht="12.75" hidden="false" customHeight="true" outlineLevel="0" collapsed="false">
      <c r="A203" s="5"/>
      <c r="B203" s="60"/>
    </row>
    <row r="204" customFormat="false" ht="12.75" hidden="false" customHeight="true" outlineLevel="0" collapsed="false">
      <c r="A204" s="5"/>
      <c r="B204" s="60"/>
    </row>
    <row r="205" customFormat="false" ht="12.75" hidden="false" customHeight="true" outlineLevel="0" collapsed="false">
      <c r="A205" s="5"/>
      <c r="B205" s="60"/>
    </row>
    <row r="206" customFormat="false" ht="12.75" hidden="false" customHeight="true" outlineLevel="0" collapsed="false">
      <c r="A206" s="5"/>
      <c r="B206" s="60"/>
    </row>
    <row r="207" customFormat="false" ht="12.75" hidden="false" customHeight="true" outlineLevel="0" collapsed="false">
      <c r="A207" s="5"/>
      <c r="B207" s="60"/>
    </row>
    <row r="208" customFormat="false" ht="12.75" hidden="false" customHeight="true" outlineLevel="0" collapsed="false">
      <c r="A208" s="5"/>
      <c r="B208" s="60"/>
    </row>
    <row r="209" customFormat="false" ht="12.75" hidden="false" customHeight="true" outlineLevel="0" collapsed="false">
      <c r="A209" s="5"/>
      <c r="B209" s="60"/>
    </row>
    <row r="210" customFormat="false" ht="12.75" hidden="false" customHeight="true" outlineLevel="0" collapsed="false">
      <c r="A210" s="5"/>
      <c r="B210" s="60"/>
    </row>
    <row r="211" customFormat="false" ht="12.75" hidden="false" customHeight="true" outlineLevel="0" collapsed="false">
      <c r="A211" s="5"/>
      <c r="B211" s="60"/>
    </row>
    <row r="212" customFormat="false" ht="12.75" hidden="false" customHeight="true" outlineLevel="0" collapsed="false">
      <c r="A212" s="5"/>
      <c r="B212" s="60"/>
    </row>
    <row r="213" customFormat="false" ht="12.75" hidden="false" customHeight="true" outlineLevel="0" collapsed="false">
      <c r="A213" s="5"/>
      <c r="B213" s="60"/>
    </row>
    <row r="214" customFormat="false" ht="12.75" hidden="false" customHeight="true" outlineLevel="0" collapsed="false">
      <c r="A214" s="5"/>
      <c r="B214" s="60"/>
    </row>
    <row r="215" customFormat="false" ht="12.75" hidden="false" customHeight="true" outlineLevel="0" collapsed="false">
      <c r="A215" s="5"/>
      <c r="B215" s="60"/>
    </row>
    <row r="216" customFormat="false" ht="12.75" hidden="false" customHeight="true" outlineLevel="0" collapsed="false">
      <c r="A216" s="5"/>
      <c r="B216" s="60"/>
    </row>
    <row r="217" customFormat="false" ht="12.75" hidden="false" customHeight="true" outlineLevel="0" collapsed="false">
      <c r="A217" s="5"/>
      <c r="B217" s="60"/>
    </row>
    <row r="218" customFormat="false" ht="12.75" hidden="false" customHeight="true" outlineLevel="0" collapsed="false">
      <c r="A218" s="5"/>
      <c r="B218" s="60"/>
    </row>
    <row r="219" customFormat="false" ht="12.75" hidden="false" customHeight="true" outlineLevel="0" collapsed="false">
      <c r="A219" s="5"/>
      <c r="B219" s="60"/>
    </row>
    <row r="220" customFormat="false" ht="12.75" hidden="false" customHeight="true" outlineLevel="0" collapsed="false">
      <c r="A220" s="5"/>
      <c r="B220" s="60"/>
    </row>
    <row r="221" customFormat="false" ht="12.75" hidden="false" customHeight="true" outlineLevel="0" collapsed="false">
      <c r="A221" s="5"/>
      <c r="B221" s="60"/>
    </row>
    <row r="222" customFormat="false" ht="12.75" hidden="false" customHeight="true" outlineLevel="0" collapsed="false">
      <c r="A222" s="5"/>
      <c r="B222" s="60"/>
    </row>
    <row r="223" customFormat="false" ht="12.75" hidden="false" customHeight="true" outlineLevel="0" collapsed="false">
      <c r="A223" s="5"/>
      <c r="B223" s="60"/>
    </row>
    <row r="224" customFormat="false" ht="12.75" hidden="false" customHeight="true" outlineLevel="0" collapsed="false">
      <c r="A224" s="5"/>
      <c r="B224" s="60"/>
    </row>
    <row r="225" customFormat="false" ht="12.75" hidden="false" customHeight="true" outlineLevel="0" collapsed="false">
      <c r="A225" s="5"/>
      <c r="B225" s="60"/>
    </row>
    <row r="226" customFormat="false" ht="12.75" hidden="false" customHeight="true" outlineLevel="0" collapsed="false">
      <c r="A226" s="5"/>
      <c r="B226" s="60"/>
    </row>
    <row r="227" customFormat="false" ht="12.75" hidden="false" customHeight="true" outlineLevel="0" collapsed="false">
      <c r="A227" s="5"/>
      <c r="B227" s="60"/>
    </row>
    <row r="228" customFormat="false" ht="12.75" hidden="false" customHeight="true" outlineLevel="0" collapsed="false">
      <c r="A228" s="5"/>
      <c r="B228" s="60"/>
    </row>
    <row r="229" customFormat="false" ht="12.75" hidden="false" customHeight="true" outlineLevel="0" collapsed="false">
      <c r="A229" s="5"/>
      <c r="B229" s="60"/>
    </row>
    <row r="230" customFormat="false" ht="12.75" hidden="false" customHeight="true" outlineLevel="0" collapsed="false">
      <c r="A230" s="5"/>
      <c r="B230" s="60"/>
    </row>
    <row r="231" customFormat="false" ht="12.75" hidden="false" customHeight="true" outlineLevel="0" collapsed="false">
      <c r="A231" s="5"/>
      <c r="B231" s="60"/>
    </row>
    <row r="232" customFormat="false" ht="12.75" hidden="false" customHeight="true" outlineLevel="0" collapsed="false">
      <c r="A232" s="5"/>
      <c r="B232" s="60"/>
    </row>
    <row r="233" customFormat="false" ht="12.75" hidden="false" customHeight="true" outlineLevel="0" collapsed="false">
      <c r="A233" s="5"/>
      <c r="B233" s="60"/>
    </row>
    <row r="234" customFormat="false" ht="12.75" hidden="false" customHeight="true" outlineLevel="0" collapsed="false">
      <c r="A234" s="5"/>
      <c r="B234" s="60"/>
    </row>
    <row r="235" customFormat="false" ht="12.75" hidden="false" customHeight="true" outlineLevel="0" collapsed="false">
      <c r="A235" s="5"/>
      <c r="B235" s="60"/>
    </row>
    <row r="236" customFormat="false" ht="12.75" hidden="false" customHeight="true" outlineLevel="0" collapsed="false">
      <c r="A236" s="5"/>
      <c r="B236" s="60"/>
    </row>
    <row r="237" customFormat="false" ht="12.75" hidden="false" customHeight="true" outlineLevel="0" collapsed="false">
      <c r="A237" s="5"/>
      <c r="B237" s="60"/>
    </row>
    <row r="238" customFormat="false" ht="12.75" hidden="false" customHeight="true" outlineLevel="0" collapsed="false">
      <c r="A238" s="5"/>
      <c r="B238" s="60"/>
    </row>
    <row r="239" customFormat="false" ht="12.75" hidden="false" customHeight="true" outlineLevel="0" collapsed="false">
      <c r="A239" s="5"/>
      <c r="B239" s="60"/>
    </row>
    <row r="240" customFormat="false" ht="12.75" hidden="false" customHeight="true" outlineLevel="0" collapsed="false">
      <c r="A240" s="5"/>
      <c r="B240" s="60"/>
    </row>
    <row r="241" customFormat="false" ht="12.75" hidden="false" customHeight="true" outlineLevel="0" collapsed="false">
      <c r="A241" s="5"/>
      <c r="B241" s="60"/>
    </row>
    <row r="242" customFormat="false" ht="12.75" hidden="false" customHeight="true" outlineLevel="0" collapsed="false">
      <c r="A242" s="5"/>
      <c r="B242" s="60"/>
    </row>
    <row r="243" customFormat="false" ht="12.75" hidden="false" customHeight="true" outlineLevel="0" collapsed="false">
      <c r="A243" s="5"/>
      <c r="B243" s="60"/>
    </row>
    <row r="244" customFormat="false" ht="12.75" hidden="false" customHeight="true" outlineLevel="0" collapsed="false">
      <c r="A244" s="5"/>
      <c r="B244" s="60"/>
    </row>
    <row r="245" customFormat="false" ht="12.75" hidden="false" customHeight="true" outlineLevel="0" collapsed="false">
      <c r="A245" s="5"/>
      <c r="B245" s="60"/>
    </row>
    <row r="246" customFormat="false" ht="12.75" hidden="false" customHeight="true" outlineLevel="0" collapsed="false">
      <c r="A246" s="5"/>
      <c r="B246" s="60"/>
    </row>
    <row r="247" customFormat="false" ht="12.75" hidden="false" customHeight="true" outlineLevel="0" collapsed="false">
      <c r="A247" s="5"/>
      <c r="B247" s="60"/>
    </row>
    <row r="248" customFormat="false" ht="12.75" hidden="false" customHeight="true" outlineLevel="0" collapsed="false">
      <c r="A248" s="5"/>
      <c r="B248" s="60"/>
    </row>
    <row r="249" customFormat="false" ht="12.75" hidden="false" customHeight="true" outlineLevel="0" collapsed="false">
      <c r="A249" s="5"/>
      <c r="B249" s="60"/>
    </row>
    <row r="250" customFormat="false" ht="12.75" hidden="false" customHeight="true" outlineLevel="0" collapsed="false">
      <c r="A250" s="5"/>
      <c r="B250" s="60"/>
    </row>
    <row r="251" customFormat="false" ht="12.75" hidden="false" customHeight="true" outlineLevel="0" collapsed="false">
      <c r="A251" s="5"/>
      <c r="B251" s="60"/>
    </row>
    <row r="252" customFormat="false" ht="12.75" hidden="false" customHeight="true" outlineLevel="0" collapsed="false">
      <c r="A252" s="5"/>
      <c r="B252" s="60"/>
    </row>
    <row r="253" customFormat="false" ht="12.75" hidden="false" customHeight="true" outlineLevel="0" collapsed="false">
      <c r="A253" s="5"/>
      <c r="B253" s="60"/>
    </row>
    <row r="254" customFormat="false" ht="12.75" hidden="false" customHeight="true" outlineLevel="0" collapsed="false">
      <c r="A254" s="5"/>
      <c r="B254" s="60"/>
    </row>
    <row r="255" customFormat="false" ht="12.75" hidden="false" customHeight="true" outlineLevel="0" collapsed="false">
      <c r="A255" s="5"/>
      <c r="B255" s="60"/>
    </row>
    <row r="256" customFormat="false" ht="12.75" hidden="false" customHeight="true" outlineLevel="0" collapsed="false">
      <c r="A256" s="5"/>
      <c r="B256" s="60"/>
    </row>
    <row r="257" customFormat="false" ht="12.75" hidden="false" customHeight="true" outlineLevel="0" collapsed="false">
      <c r="A257" s="5"/>
      <c r="B257" s="60"/>
    </row>
    <row r="258" customFormat="false" ht="12.75" hidden="false" customHeight="true" outlineLevel="0" collapsed="false">
      <c r="A258" s="5"/>
      <c r="B258" s="60"/>
    </row>
    <row r="259" customFormat="false" ht="12.75" hidden="false" customHeight="true" outlineLevel="0" collapsed="false">
      <c r="A259" s="5"/>
      <c r="B259" s="60"/>
    </row>
    <row r="260" customFormat="false" ht="12.75" hidden="false" customHeight="true" outlineLevel="0" collapsed="false">
      <c r="A260" s="5"/>
      <c r="B260" s="60"/>
    </row>
    <row r="261" customFormat="false" ht="12.75" hidden="false" customHeight="true" outlineLevel="0" collapsed="false">
      <c r="A261" s="5"/>
      <c r="B261" s="60"/>
    </row>
    <row r="262" customFormat="false" ht="12.75" hidden="false" customHeight="true" outlineLevel="0" collapsed="false">
      <c r="A262" s="5"/>
      <c r="B262" s="60"/>
    </row>
    <row r="263" customFormat="false" ht="12.75" hidden="false" customHeight="true" outlineLevel="0" collapsed="false">
      <c r="A263" s="5"/>
      <c r="B263" s="60"/>
    </row>
    <row r="264" customFormat="false" ht="12.75" hidden="false" customHeight="true" outlineLevel="0" collapsed="false">
      <c r="A264" s="5"/>
      <c r="B264" s="60"/>
    </row>
    <row r="265" customFormat="false" ht="12.75" hidden="false" customHeight="true" outlineLevel="0" collapsed="false">
      <c r="A265" s="5"/>
      <c r="B265" s="60"/>
    </row>
    <row r="266" customFormat="false" ht="12.75" hidden="false" customHeight="true" outlineLevel="0" collapsed="false">
      <c r="A266" s="5"/>
      <c r="B266" s="60"/>
    </row>
    <row r="267" customFormat="false" ht="12.75" hidden="false" customHeight="true" outlineLevel="0" collapsed="false">
      <c r="A267" s="5"/>
      <c r="B267" s="60"/>
    </row>
    <row r="268" customFormat="false" ht="12.75" hidden="false" customHeight="true" outlineLevel="0" collapsed="false">
      <c r="A268" s="5"/>
      <c r="B268" s="60"/>
    </row>
    <row r="269" customFormat="false" ht="12.75" hidden="false" customHeight="true" outlineLevel="0" collapsed="false">
      <c r="A269" s="5"/>
      <c r="B269" s="60"/>
    </row>
    <row r="270" customFormat="false" ht="12.75" hidden="false" customHeight="true" outlineLevel="0" collapsed="false">
      <c r="A270" s="5"/>
      <c r="B270" s="60"/>
    </row>
    <row r="271" customFormat="false" ht="12.75" hidden="false" customHeight="true" outlineLevel="0" collapsed="false">
      <c r="A271" s="5"/>
      <c r="B271" s="60"/>
    </row>
    <row r="272" customFormat="false" ht="12.75" hidden="false" customHeight="true" outlineLevel="0" collapsed="false">
      <c r="A272" s="5"/>
      <c r="B272" s="60"/>
    </row>
    <row r="273" customFormat="false" ht="12.75" hidden="false" customHeight="true" outlineLevel="0" collapsed="false">
      <c r="A273" s="5"/>
      <c r="B273" s="60"/>
    </row>
    <row r="274" customFormat="false" ht="12.75" hidden="false" customHeight="true" outlineLevel="0" collapsed="false">
      <c r="A274" s="5"/>
      <c r="B274" s="60"/>
    </row>
    <row r="275" customFormat="false" ht="12.75" hidden="false" customHeight="true" outlineLevel="0" collapsed="false">
      <c r="A275" s="5"/>
      <c r="B275" s="60"/>
    </row>
    <row r="276" customFormat="false" ht="12.75" hidden="false" customHeight="true" outlineLevel="0" collapsed="false">
      <c r="A276" s="5"/>
      <c r="B276" s="60"/>
    </row>
    <row r="277" customFormat="false" ht="12.75" hidden="false" customHeight="true" outlineLevel="0" collapsed="false">
      <c r="A277" s="5"/>
      <c r="B277" s="60"/>
    </row>
    <row r="278" customFormat="false" ht="12.75" hidden="false" customHeight="true" outlineLevel="0" collapsed="false">
      <c r="A278" s="5"/>
      <c r="B278" s="60"/>
    </row>
    <row r="279" customFormat="false" ht="12.75" hidden="false" customHeight="true" outlineLevel="0" collapsed="false">
      <c r="A279" s="5"/>
      <c r="B279" s="60"/>
    </row>
    <row r="280" customFormat="false" ht="12.75" hidden="false" customHeight="true" outlineLevel="0" collapsed="false">
      <c r="A280" s="5"/>
      <c r="B280" s="60"/>
    </row>
    <row r="281" customFormat="false" ht="12.75" hidden="false" customHeight="true" outlineLevel="0" collapsed="false">
      <c r="A281" s="5"/>
      <c r="B281" s="60"/>
    </row>
    <row r="282" customFormat="false" ht="12.75" hidden="false" customHeight="true" outlineLevel="0" collapsed="false">
      <c r="A282" s="5"/>
      <c r="B282" s="60"/>
    </row>
    <row r="283" customFormat="false" ht="12.75" hidden="false" customHeight="true" outlineLevel="0" collapsed="false">
      <c r="A283" s="5"/>
      <c r="B283" s="60"/>
    </row>
    <row r="284" customFormat="false" ht="12.75" hidden="false" customHeight="true" outlineLevel="0" collapsed="false">
      <c r="A284" s="5"/>
      <c r="B284" s="60"/>
    </row>
    <row r="285" customFormat="false" ht="12.75" hidden="false" customHeight="true" outlineLevel="0" collapsed="false">
      <c r="A285" s="5"/>
      <c r="B285" s="60"/>
    </row>
    <row r="286" customFormat="false" ht="12.75" hidden="false" customHeight="true" outlineLevel="0" collapsed="false">
      <c r="A286" s="5"/>
      <c r="B286" s="60"/>
    </row>
    <row r="287" customFormat="false" ht="12.75" hidden="false" customHeight="true" outlineLevel="0" collapsed="false">
      <c r="A287" s="5"/>
      <c r="B287" s="60"/>
    </row>
    <row r="288" customFormat="false" ht="12.75" hidden="false" customHeight="true" outlineLevel="0" collapsed="false">
      <c r="A288" s="5"/>
      <c r="B288" s="60"/>
    </row>
    <row r="289" customFormat="false" ht="12.75" hidden="false" customHeight="true" outlineLevel="0" collapsed="false">
      <c r="A289" s="5"/>
      <c r="B289" s="60"/>
    </row>
    <row r="290" customFormat="false" ht="12.75" hidden="false" customHeight="true" outlineLevel="0" collapsed="false">
      <c r="A290" s="5"/>
      <c r="B290" s="60"/>
    </row>
    <row r="291" customFormat="false" ht="12.75" hidden="false" customHeight="true" outlineLevel="0" collapsed="false">
      <c r="A291" s="5"/>
      <c r="B291" s="60"/>
    </row>
    <row r="292" customFormat="false" ht="12.75" hidden="false" customHeight="true" outlineLevel="0" collapsed="false">
      <c r="A292" s="5"/>
      <c r="B292" s="60"/>
    </row>
    <row r="293" customFormat="false" ht="12.75" hidden="false" customHeight="true" outlineLevel="0" collapsed="false">
      <c r="A293" s="5"/>
      <c r="B293" s="60"/>
    </row>
    <row r="294" customFormat="false" ht="12.75" hidden="false" customHeight="true" outlineLevel="0" collapsed="false">
      <c r="A294" s="5"/>
      <c r="B294" s="60"/>
    </row>
    <row r="295" customFormat="false" ht="12.75" hidden="false" customHeight="true" outlineLevel="0" collapsed="false">
      <c r="A295" s="5"/>
      <c r="B295" s="60"/>
    </row>
    <row r="296" customFormat="false" ht="12.75" hidden="false" customHeight="true" outlineLevel="0" collapsed="false">
      <c r="A296" s="5"/>
      <c r="B296" s="60"/>
    </row>
    <row r="297" customFormat="false" ht="12.75" hidden="false" customHeight="true" outlineLevel="0" collapsed="false">
      <c r="A297" s="5"/>
      <c r="B297" s="60"/>
    </row>
    <row r="298" customFormat="false" ht="12.75" hidden="false" customHeight="true" outlineLevel="0" collapsed="false">
      <c r="A298" s="5"/>
      <c r="B298" s="60"/>
    </row>
    <row r="299" customFormat="false" ht="12.75" hidden="false" customHeight="true" outlineLevel="0" collapsed="false">
      <c r="A299" s="5"/>
      <c r="B299" s="60"/>
    </row>
    <row r="300" customFormat="false" ht="12.75" hidden="false" customHeight="true" outlineLevel="0" collapsed="false">
      <c r="A300" s="5"/>
      <c r="B300" s="60"/>
    </row>
    <row r="301" customFormat="false" ht="12.75" hidden="false" customHeight="true" outlineLevel="0" collapsed="false">
      <c r="A301" s="5"/>
      <c r="B301" s="60"/>
    </row>
    <row r="302" customFormat="false" ht="12.75" hidden="false" customHeight="true" outlineLevel="0" collapsed="false">
      <c r="A302" s="5"/>
      <c r="B302" s="60"/>
    </row>
    <row r="303" customFormat="false" ht="12.75" hidden="false" customHeight="true" outlineLevel="0" collapsed="false">
      <c r="A303" s="5"/>
      <c r="B303" s="60"/>
    </row>
    <row r="304" customFormat="false" ht="12.75" hidden="false" customHeight="true" outlineLevel="0" collapsed="false">
      <c r="A304" s="5"/>
      <c r="B304" s="60"/>
    </row>
    <row r="305" customFormat="false" ht="12.75" hidden="false" customHeight="true" outlineLevel="0" collapsed="false">
      <c r="A305" s="5"/>
      <c r="B305" s="60"/>
    </row>
    <row r="306" customFormat="false" ht="12.75" hidden="false" customHeight="true" outlineLevel="0" collapsed="false">
      <c r="A306" s="5"/>
      <c r="B306" s="60"/>
    </row>
    <row r="307" customFormat="false" ht="12.75" hidden="false" customHeight="true" outlineLevel="0" collapsed="false">
      <c r="A307" s="5"/>
      <c r="B307" s="60"/>
    </row>
    <row r="308" customFormat="false" ht="12.75" hidden="false" customHeight="true" outlineLevel="0" collapsed="false">
      <c r="A308" s="5"/>
      <c r="B308" s="60"/>
    </row>
    <row r="309" customFormat="false" ht="12.75" hidden="false" customHeight="true" outlineLevel="0" collapsed="false">
      <c r="A309" s="5"/>
      <c r="B309" s="60"/>
    </row>
    <row r="310" customFormat="false" ht="12.75" hidden="false" customHeight="true" outlineLevel="0" collapsed="false">
      <c r="A310" s="5"/>
      <c r="B310" s="60"/>
    </row>
    <row r="311" customFormat="false" ht="12.75" hidden="false" customHeight="true" outlineLevel="0" collapsed="false">
      <c r="A311" s="5"/>
      <c r="B311" s="60"/>
    </row>
    <row r="312" customFormat="false" ht="12.75" hidden="false" customHeight="true" outlineLevel="0" collapsed="false">
      <c r="A312" s="5"/>
      <c r="B312" s="60"/>
    </row>
    <row r="313" customFormat="false" ht="12.75" hidden="false" customHeight="true" outlineLevel="0" collapsed="false">
      <c r="A313" s="5"/>
      <c r="B313" s="60"/>
    </row>
    <row r="314" customFormat="false" ht="12.75" hidden="false" customHeight="true" outlineLevel="0" collapsed="false">
      <c r="A314" s="5"/>
      <c r="B314" s="60"/>
    </row>
    <row r="315" customFormat="false" ht="12.75" hidden="false" customHeight="true" outlineLevel="0" collapsed="false">
      <c r="A315" s="5"/>
      <c r="B315" s="60"/>
    </row>
    <row r="316" customFormat="false" ht="12.75" hidden="false" customHeight="true" outlineLevel="0" collapsed="false">
      <c r="A316" s="5"/>
      <c r="B316" s="60"/>
    </row>
    <row r="317" customFormat="false" ht="12.75" hidden="false" customHeight="true" outlineLevel="0" collapsed="false">
      <c r="A317" s="5"/>
      <c r="B317" s="60"/>
    </row>
    <row r="318" customFormat="false" ht="12.75" hidden="false" customHeight="true" outlineLevel="0" collapsed="false">
      <c r="A318" s="5"/>
      <c r="B318" s="60"/>
    </row>
    <row r="319" customFormat="false" ht="12.75" hidden="false" customHeight="true" outlineLevel="0" collapsed="false">
      <c r="A319" s="5"/>
      <c r="B319" s="60"/>
    </row>
    <row r="320" customFormat="false" ht="12.75" hidden="false" customHeight="true" outlineLevel="0" collapsed="false">
      <c r="A320" s="5"/>
      <c r="B320" s="60"/>
    </row>
    <row r="321" customFormat="false" ht="12.75" hidden="false" customHeight="true" outlineLevel="0" collapsed="false">
      <c r="A321" s="5"/>
      <c r="B321" s="60"/>
    </row>
    <row r="322" customFormat="false" ht="12.75" hidden="false" customHeight="true" outlineLevel="0" collapsed="false">
      <c r="A322" s="5"/>
      <c r="B322" s="60"/>
    </row>
    <row r="323" customFormat="false" ht="12.75" hidden="false" customHeight="true" outlineLevel="0" collapsed="false">
      <c r="A323" s="5"/>
      <c r="B323" s="60"/>
    </row>
    <row r="324" customFormat="false" ht="12.75" hidden="false" customHeight="true" outlineLevel="0" collapsed="false">
      <c r="A324" s="5"/>
      <c r="B324" s="60"/>
    </row>
    <row r="325" customFormat="false" ht="12.75" hidden="false" customHeight="true" outlineLevel="0" collapsed="false">
      <c r="A325" s="5"/>
      <c r="B325" s="60"/>
    </row>
    <row r="326" customFormat="false" ht="12.75" hidden="false" customHeight="true" outlineLevel="0" collapsed="false">
      <c r="A326" s="5"/>
      <c r="B326" s="60"/>
    </row>
    <row r="327" customFormat="false" ht="12.75" hidden="false" customHeight="true" outlineLevel="0" collapsed="false">
      <c r="A327" s="5"/>
      <c r="B327" s="60"/>
    </row>
    <row r="328" customFormat="false" ht="12.75" hidden="false" customHeight="true" outlineLevel="0" collapsed="false">
      <c r="A328" s="5"/>
      <c r="B328" s="60"/>
    </row>
    <row r="329" customFormat="false" ht="12.75" hidden="false" customHeight="true" outlineLevel="0" collapsed="false">
      <c r="A329" s="5"/>
      <c r="B329" s="60"/>
    </row>
    <row r="330" customFormat="false" ht="12.75" hidden="false" customHeight="true" outlineLevel="0" collapsed="false">
      <c r="A330" s="5"/>
      <c r="B330" s="60"/>
    </row>
    <row r="331" customFormat="false" ht="12.75" hidden="false" customHeight="true" outlineLevel="0" collapsed="false">
      <c r="A331" s="5"/>
      <c r="B331" s="60"/>
    </row>
    <row r="332" customFormat="false" ht="12.75" hidden="false" customHeight="true" outlineLevel="0" collapsed="false">
      <c r="A332" s="5"/>
      <c r="B332" s="60"/>
    </row>
    <row r="333" customFormat="false" ht="12.75" hidden="false" customHeight="true" outlineLevel="0" collapsed="false">
      <c r="A333" s="5"/>
      <c r="B333" s="60"/>
    </row>
    <row r="334" customFormat="false" ht="12.75" hidden="false" customHeight="true" outlineLevel="0" collapsed="false">
      <c r="A334" s="5"/>
      <c r="B334" s="60"/>
    </row>
    <row r="335" customFormat="false" ht="12.75" hidden="false" customHeight="true" outlineLevel="0" collapsed="false">
      <c r="A335" s="5"/>
      <c r="B335" s="60"/>
    </row>
    <row r="336" customFormat="false" ht="12.75" hidden="false" customHeight="true" outlineLevel="0" collapsed="false">
      <c r="A336" s="5"/>
      <c r="B336" s="60"/>
    </row>
    <row r="337" customFormat="false" ht="12.75" hidden="false" customHeight="true" outlineLevel="0" collapsed="false">
      <c r="A337" s="5"/>
      <c r="B337" s="60"/>
    </row>
    <row r="338" customFormat="false" ht="12.75" hidden="false" customHeight="true" outlineLevel="0" collapsed="false">
      <c r="A338" s="5"/>
      <c r="B338" s="60"/>
    </row>
    <row r="339" customFormat="false" ht="12.75" hidden="false" customHeight="true" outlineLevel="0" collapsed="false">
      <c r="A339" s="5"/>
      <c r="B339" s="60"/>
    </row>
    <row r="340" customFormat="false" ht="12.75" hidden="false" customHeight="true" outlineLevel="0" collapsed="false">
      <c r="A340" s="5"/>
      <c r="B340" s="60"/>
    </row>
    <row r="341" customFormat="false" ht="12.75" hidden="false" customHeight="true" outlineLevel="0" collapsed="false">
      <c r="A341" s="5"/>
      <c r="B341" s="60"/>
    </row>
    <row r="342" customFormat="false" ht="12.75" hidden="false" customHeight="true" outlineLevel="0" collapsed="false">
      <c r="A342" s="5"/>
      <c r="B342" s="60"/>
    </row>
    <row r="343" customFormat="false" ht="12.75" hidden="false" customHeight="true" outlineLevel="0" collapsed="false">
      <c r="A343" s="5"/>
      <c r="B343" s="60"/>
    </row>
    <row r="344" customFormat="false" ht="12.75" hidden="false" customHeight="true" outlineLevel="0" collapsed="false">
      <c r="A344" s="5"/>
      <c r="B344" s="60"/>
    </row>
    <row r="345" customFormat="false" ht="12.75" hidden="false" customHeight="true" outlineLevel="0" collapsed="false">
      <c r="A345" s="5"/>
      <c r="B345" s="60"/>
    </row>
    <row r="346" customFormat="false" ht="12.75" hidden="false" customHeight="true" outlineLevel="0" collapsed="false">
      <c r="A346" s="5"/>
      <c r="B346" s="60"/>
    </row>
    <row r="347" customFormat="false" ht="12.75" hidden="false" customHeight="true" outlineLevel="0" collapsed="false">
      <c r="A347" s="5"/>
      <c r="B347" s="60"/>
    </row>
    <row r="348" customFormat="false" ht="12.75" hidden="false" customHeight="true" outlineLevel="0" collapsed="false">
      <c r="A348" s="5"/>
      <c r="B348" s="60"/>
    </row>
    <row r="349" customFormat="false" ht="12.75" hidden="false" customHeight="true" outlineLevel="0" collapsed="false">
      <c r="A349" s="5"/>
      <c r="B349" s="60"/>
    </row>
    <row r="350" customFormat="false" ht="12.75" hidden="false" customHeight="true" outlineLevel="0" collapsed="false">
      <c r="A350" s="5"/>
      <c r="B350" s="60"/>
    </row>
    <row r="351" customFormat="false" ht="12.75" hidden="false" customHeight="true" outlineLevel="0" collapsed="false">
      <c r="A351" s="5"/>
      <c r="B351" s="60"/>
    </row>
    <row r="352" customFormat="false" ht="12.75" hidden="false" customHeight="true" outlineLevel="0" collapsed="false">
      <c r="A352" s="5"/>
      <c r="B352" s="60"/>
    </row>
    <row r="353" customFormat="false" ht="12.75" hidden="false" customHeight="true" outlineLevel="0" collapsed="false">
      <c r="A353" s="5"/>
      <c r="B353" s="60"/>
    </row>
    <row r="354" customFormat="false" ht="12.75" hidden="false" customHeight="true" outlineLevel="0" collapsed="false">
      <c r="A354" s="5"/>
      <c r="B354" s="60"/>
    </row>
    <row r="355" customFormat="false" ht="12.75" hidden="false" customHeight="true" outlineLevel="0" collapsed="false">
      <c r="A355" s="5"/>
      <c r="B355" s="60"/>
    </row>
    <row r="356" customFormat="false" ht="12.75" hidden="false" customHeight="true" outlineLevel="0" collapsed="false">
      <c r="A356" s="5"/>
      <c r="B356" s="60"/>
    </row>
    <row r="357" customFormat="false" ht="12.75" hidden="false" customHeight="true" outlineLevel="0" collapsed="false">
      <c r="A357" s="5"/>
      <c r="B357" s="60"/>
    </row>
    <row r="358" customFormat="false" ht="12.75" hidden="false" customHeight="true" outlineLevel="0" collapsed="false">
      <c r="A358" s="5"/>
      <c r="B358" s="60"/>
    </row>
    <row r="359" customFormat="false" ht="12.75" hidden="false" customHeight="true" outlineLevel="0" collapsed="false">
      <c r="A359" s="5"/>
      <c r="B359" s="60"/>
    </row>
    <row r="360" customFormat="false" ht="12.75" hidden="false" customHeight="true" outlineLevel="0" collapsed="false">
      <c r="A360" s="5"/>
      <c r="B360" s="60"/>
    </row>
    <row r="361" customFormat="false" ht="12.75" hidden="false" customHeight="true" outlineLevel="0" collapsed="false">
      <c r="A361" s="5"/>
      <c r="B361" s="60"/>
    </row>
    <row r="362" customFormat="false" ht="12.75" hidden="false" customHeight="true" outlineLevel="0" collapsed="false">
      <c r="A362" s="5"/>
      <c r="B362" s="60"/>
    </row>
    <row r="363" customFormat="false" ht="12.75" hidden="false" customHeight="true" outlineLevel="0" collapsed="false">
      <c r="A363" s="5"/>
      <c r="B363" s="60"/>
    </row>
    <row r="364" customFormat="false" ht="12.75" hidden="false" customHeight="true" outlineLevel="0" collapsed="false">
      <c r="A364" s="5"/>
      <c r="B364" s="60"/>
    </row>
    <row r="365" customFormat="false" ht="12.75" hidden="false" customHeight="true" outlineLevel="0" collapsed="false">
      <c r="A365" s="5"/>
      <c r="B365" s="60"/>
    </row>
    <row r="366" customFormat="false" ht="12.75" hidden="false" customHeight="true" outlineLevel="0" collapsed="false">
      <c r="A366" s="5"/>
      <c r="B366" s="60"/>
    </row>
    <row r="367" customFormat="false" ht="12.75" hidden="false" customHeight="true" outlineLevel="0" collapsed="false">
      <c r="A367" s="5"/>
      <c r="B367" s="60"/>
    </row>
    <row r="368" customFormat="false" ht="12.75" hidden="false" customHeight="true" outlineLevel="0" collapsed="false">
      <c r="A368" s="5"/>
      <c r="B368" s="60"/>
    </row>
    <row r="369" customFormat="false" ht="12.75" hidden="false" customHeight="true" outlineLevel="0" collapsed="false">
      <c r="A369" s="5"/>
      <c r="B369" s="60"/>
    </row>
    <row r="370" customFormat="false" ht="12.75" hidden="false" customHeight="true" outlineLevel="0" collapsed="false">
      <c r="A370" s="5"/>
      <c r="B370" s="60"/>
    </row>
    <row r="371" customFormat="false" ht="12.75" hidden="false" customHeight="true" outlineLevel="0" collapsed="false">
      <c r="A371" s="5"/>
      <c r="B371" s="60"/>
    </row>
    <row r="372" customFormat="false" ht="12.75" hidden="false" customHeight="true" outlineLevel="0" collapsed="false">
      <c r="A372" s="5"/>
      <c r="B372" s="60"/>
    </row>
    <row r="373" customFormat="false" ht="12.75" hidden="false" customHeight="true" outlineLevel="0" collapsed="false">
      <c r="A373" s="5"/>
      <c r="B373" s="60"/>
    </row>
    <row r="374" customFormat="false" ht="12.75" hidden="false" customHeight="true" outlineLevel="0" collapsed="false">
      <c r="A374" s="5"/>
      <c r="B374" s="60"/>
    </row>
    <row r="375" customFormat="false" ht="12.75" hidden="false" customHeight="true" outlineLevel="0" collapsed="false">
      <c r="A375" s="5"/>
      <c r="B375" s="60"/>
    </row>
    <row r="376" customFormat="false" ht="12.75" hidden="false" customHeight="true" outlineLevel="0" collapsed="false">
      <c r="A376" s="5"/>
      <c r="B376" s="60"/>
    </row>
    <row r="377" customFormat="false" ht="12.75" hidden="false" customHeight="true" outlineLevel="0" collapsed="false">
      <c r="A377" s="5"/>
      <c r="B377" s="60"/>
    </row>
    <row r="378" customFormat="false" ht="12.75" hidden="false" customHeight="true" outlineLevel="0" collapsed="false">
      <c r="A378" s="5"/>
      <c r="B378" s="60"/>
    </row>
    <row r="379" customFormat="false" ht="12.75" hidden="false" customHeight="true" outlineLevel="0" collapsed="false">
      <c r="A379" s="5"/>
      <c r="B379" s="60"/>
    </row>
    <row r="380" customFormat="false" ht="12.75" hidden="false" customHeight="true" outlineLevel="0" collapsed="false">
      <c r="A380" s="5"/>
      <c r="B380" s="60"/>
    </row>
    <row r="381" customFormat="false" ht="12.75" hidden="false" customHeight="true" outlineLevel="0" collapsed="false">
      <c r="A381" s="5"/>
      <c r="B381" s="60"/>
    </row>
    <row r="382" customFormat="false" ht="12.75" hidden="false" customHeight="true" outlineLevel="0" collapsed="false">
      <c r="A382" s="5"/>
      <c r="B382" s="60"/>
    </row>
    <row r="383" customFormat="false" ht="12.75" hidden="false" customHeight="true" outlineLevel="0" collapsed="false">
      <c r="A383" s="5"/>
      <c r="B383" s="60"/>
    </row>
    <row r="384" customFormat="false" ht="12.75" hidden="false" customHeight="true" outlineLevel="0" collapsed="false">
      <c r="A384" s="5"/>
      <c r="B384" s="60"/>
    </row>
    <row r="385" customFormat="false" ht="12.75" hidden="false" customHeight="true" outlineLevel="0" collapsed="false">
      <c r="A385" s="5"/>
      <c r="B385" s="60"/>
    </row>
    <row r="386" customFormat="false" ht="12.75" hidden="false" customHeight="true" outlineLevel="0" collapsed="false">
      <c r="A386" s="5"/>
      <c r="B386" s="60"/>
    </row>
    <row r="387" customFormat="false" ht="12.75" hidden="false" customHeight="true" outlineLevel="0" collapsed="false">
      <c r="A387" s="5"/>
      <c r="B387" s="60"/>
    </row>
    <row r="388" customFormat="false" ht="12.75" hidden="false" customHeight="true" outlineLevel="0" collapsed="false">
      <c r="A388" s="5"/>
      <c r="B388" s="60"/>
    </row>
    <row r="389" customFormat="false" ht="12.75" hidden="false" customHeight="true" outlineLevel="0" collapsed="false">
      <c r="A389" s="5"/>
      <c r="B389" s="60"/>
    </row>
    <row r="390" customFormat="false" ht="12.75" hidden="false" customHeight="true" outlineLevel="0" collapsed="false">
      <c r="A390" s="5"/>
      <c r="B390" s="60"/>
    </row>
    <row r="391" customFormat="false" ht="12.75" hidden="false" customHeight="true" outlineLevel="0" collapsed="false">
      <c r="A391" s="5"/>
      <c r="B391" s="60"/>
    </row>
    <row r="392" customFormat="false" ht="12.75" hidden="false" customHeight="true" outlineLevel="0" collapsed="false">
      <c r="A392" s="5"/>
      <c r="B392" s="60"/>
    </row>
    <row r="393" customFormat="false" ht="12.75" hidden="false" customHeight="true" outlineLevel="0" collapsed="false">
      <c r="A393" s="5"/>
      <c r="B393" s="60"/>
    </row>
    <row r="394" customFormat="false" ht="12.75" hidden="false" customHeight="true" outlineLevel="0" collapsed="false">
      <c r="A394" s="5"/>
      <c r="B394" s="60"/>
    </row>
    <row r="395" customFormat="false" ht="12.75" hidden="false" customHeight="true" outlineLevel="0" collapsed="false">
      <c r="A395" s="5"/>
      <c r="B395" s="60"/>
    </row>
    <row r="396" customFormat="false" ht="12.75" hidden="false" customHeight="true" outlineLevel="0" collapsed="false">
      <c r="A396" s="5"/>
      <c r="B396" s="60"/>
    </row>
    <row r="397" customFormat="false" ht="12.75" hidden="false" customHeight="true" outlineLevel="0" collapsed="false">
      <c r="A397" s="5"/>
      <c r="B397" s="60"/>
    </row>
    <row r="398" customFormat="false" ht="12.75" hidden="false" customHeight="true" outlineLevel="0" collapsed="false">
      <c r="A398" s="5"/>
      <c r="B398" s="60"/>
    </row>
    <row r="399" customFormat="false" ht="12.75" hidden="false" customHeight="true" outlineLevel="0" collapsed="false">
      <c r="A399" s="5"/>
      <c r="B399" s="60"/>
    </row>
    <row r="400" customFormat="false" ht="12.75" hidden="false" customHeight="true" outlineLevel="0" collapsed="false">
      <c r="A400" s="5"/>
      <c r="B400" s="60"/>
    </row>
    <row r="401" customFormat="false" ht="12.75" hidden="false" customHeight="true" outlineLevel="0" collapsed="false">
      <c r="A401" s="5"/>
      <c r="B401" s="60"/>
    </row>
    <row r="402" customFormat="false" ht="12.75" hidden="false" customHeight="true" outlineLevel="0" collapsed="false">
      <c r="A402" s="5"/>
      <c r="B402" s="60"/>
    </row>
    <row r="403" customFormat="false" ht="12.75" hidden="false" customHeight="true" outlineLevel="0" collapsed="false">
      <c r="A403" s="5"/>
      <c r="B403" s="60"/>
    </row>
    <row r="404" customFormat="false" ht="12.75" hidden="false" customHeight="true" outlineLevel="0" collapsed="false">
      <c r="A404" s="5"/>
      <c r="B404" s="60"/>
    </row>
    <row r="405" customFormat="false" ht="12.75" hidden="false" customHeight="true" outlineLevel="0" collapsed="false">
      <c r="A405" s="5"/>
      <c r="B405" s="60"/>
    </row>
    <row r="406" customFormat="false" ht="12.75" hidden="false" customHeight="true" outlineLevel="0" collapsed="false">
      <c r="A406" s="5"/>
      <c r="B406" s="60"/>
    </row>
    <row r="407" customFormat="false" ht="12.75" hidden="false" customHeight="true" outlineLevel="0" collapsed="false">
      <c r="A407" s="5"/>
      <c r="B407" s="60"/>
    </row>
    <row r="408" customFormat="false" ht="12.75" hidden="false" customHeight="true" outlineLevel="0" collapsed="false">
      <c r="A408" s="5"/>
      <c r="B408" s="60"/>
    </row>
    <row r="409" customFormat="false" ht="12.75" hidden="false" customHeight="true" outlineLevel="0" collapsed="false">
      <c r="A409" s="5"/>
      <c r="B409" s="60"/>
    </row>
    <row r="410" customFormat="false" ht="12.75" hidden="false" customHeight="true" outlineLevel="0" collapsed="false">
      <c r="A410" s="5"/>
      <c r="B410" s="60"/>
    </row>
    <row r="411" customFormat="false" ht="12.75" hidden="false" customHeight="true" outlineLevel="0" collapsed="false">
      <c r="A411" s="5"/>
      <c r="B411" s="60"/>
    </row>
    <row r="412" customFormat="false" ht="12.75" hidden="false" customHeight="true" outlineLevel="0" collapsed="false">
      <c r="A412" s="5"/>
      <c r="B412" s="60"/>
    </row>
    <row r="413" customFormat="false" ht="12.75" hidden="false" customHeight="true" outlineLevel="0" collapsed="false">
      <c r="A413" s="5"/>
      <c r="B413" s="60"/>
    </row>
    <row r="414" customFormat="false" ht="12.75" hidden="false" customHeight="true" outlineLevel="0" collapsed="false">
      <c r="A414" s="5"/>
      <c r="B414" s="60"/>
    </row>
    <row r="415" customFormat="false" ht="12.75" hidden="false" customHeight="true" outlineLevel="0" collapsed="false">
      <c r="A415" s="5"/>
      <c r="B415" s="60"/>
    </row>
    <row r="416" customFormat="false" ht="12.75" hidden="false" customHeight="true" outlineLevel="0" collapsed="false">
      <c r="A416" s="5"/>
      <c r="B416" s="60"/>
    </row>
    <row r="417" customFormat="false" ht="12.75" hidden="false" customHeight="true" outlineLevel="0" collapsed="false">
      <c r="A417" s="5"/>
      <c r="B417" s="60"/>
    </row>
    <row r="418" customFormat="false" ht="12.75" hidden="false" customHeight="true" outlineLevel="0" collapsed="false">
      <c r="A418" s="5"/>
      <c r="B418" s="60"/>
    </row>
    <row r="419" customFormat="false" ht="12.75" hidden="false" customHeight="true" outlineLevel="0" collapsed="false">
      <c r="A419" s="5"/>
      <c r="B419" s="60"/>
    </row>
    <row r="420" customFormat="false" ht="12.75" hidden="false" customHeight="true" outlineLevel="0" collapsed="false">
      <c r="A420" s="5"/>
      <c r="B420" s="60"/>
    </row>
    <row r="421" customFormat="false" ht="12.75" hidden="false" customHeight="true" outlineLevel="0" collapsed="false">
      <c r="A421" s="5"/>
      <c r="B421" s="60"/>
    </row>
    <row r="422" customFormat="false" ht="12.75" hidden="false" customHeight="true" outlineLevel="0" collapsed="false">
      <c r="A422" s="5"/>
      <c r="B422" s="60"/>
    </row>
    <row r="423" customFormat="false" ht="12.75" hidden="false" customHeight="true" outlineLevel="0" collapsed="false">
      <c r="A423" s="5"/>
      <c r="B423" s="60"/>
    </row>
    <row r="424" customFormat="false" ht="12.75" hidden="false" customHeight="true" outlineLevel="0" collapsed="false">
      <c r="A424" s="5"/>
      <c r="B424" s="60"/>
    </row>
    <row r="425" customFormat="false" ht="12.75" hidden="false" customHeight="true" outlineLevel="0" collapsed="false">
      <c r="A425" s="5"/>
      <c r="B425" s="60"/>
    </row>
    <row r="426" customFormat="false" ht="12.75" hidden="false" customHeight="true" outlineLevel="0" collapsed="false">
      <c r="A426" s="5"/>
      <c r="B426" s="60"/>
    </row>
    <row r="427" customFormat="false" ht="12.75" hidden="false" customHeight="true" outlineLevel="0" collapsed="false">
      <c r="A427" s="5"/>
      <c r="B427" s="60"/>
    </row>
    <row r="428" customFormat="false" ht="12.75" hidden="false" customHeight="true" outlineLevel="0" collapsed="false">
      <c r="A428" s="5"/>
      <c r="B428" s="60"/>
    </row>
    <row r="429" customFormat="false" ht="12.75" hidden="false" customHeight="true" outlineLevel="0" collapsed="false">
      <c r="A429" s="5"/>
      <c r="B429" s="60"/>
    </row>
    <row r="430" customFormat="false" ht="12.75" hidden="false" customHeight="true" outlineLevel="0" collapsed="false">
      <c r="A430" s="5"/>
      <c r="B430" s="60"/>
    </row>
    <row r="431" customFormat="false" ht="12.75" hidden="false" customHeight="true" outlineLevel="0" collapsed="false">
      <c r="A431" s="5"/>
      <c r="B431" s="60"/>
    </row>
    <row r="432" customFormat="false" ht="12.75" hidden="false" customHeight="true" outlineLevel="0" collapsed="false">
      <c r="A432" s="5"/>
      <c r="B432" s="60"/>
    </row>
    <row r="433" customFormat="false" ht="12.75" hidden="false" customHeight="true" outlineLevel="0" collapsed="false">
      <c r="A433" s="5"/>
      <c r="B433" s="60"/>
    </row>
    <row r="434" customFormat="false" ht="12.75" hidden="false" customHeight="true" outlineLevel="0" collapsed="false">
      <c r="A434" s="5"/>
      <c r="B434" s="60"/>
    </row>
    <row r="435" customFormat="false" ht="12.75" hidden="false" customHeight="true" outlineLevel="0" collapsed="false">
      <c r="A435" s="5"/>
      <c r="B435" s="60"/>
    </row>
    <row r="436" customFormat="false" ht="12.75" hidden="false" customHeight="true" outlineLevel="0" collapsed="false">
      <c r="A436" s="5"/>
      <c r="B436" s="60"/>
    </row>
    <row r="437" customFormat="false" ht="12.75" hidden="false" customHeight="true" outlineLevel="0" collapsed="false">
      <c r="A437" s="5"/>
      <c r="B437" s="60"/>
    </row>
    <row r="438" customFormat="false" ht="12.75" hidden="false" customHeight="true" outlineLevel="0" collapsed="false">
      <c r="A438" s="5"/>
      <c r="B438" s="60"/>
    </row>
    <row r="439" customFormat="false" ht="12.75" hidden="false" customHeight="true" outlineLevel="0" collapsed="false">
      <c r="A439" s="5"/>
      <c r="B439" s="60"/>
    </row>
    <row r="440" customFormat="false" ht="12.75" hidden="false" customHeight="true" outlineLevel="0" collapsed="false">
      <c r="A440" s="5"/>
      <c r="B440" s="60"/>
    </row>
    <row r="441" customFormat="false" ht="12.75" hidden="false" customHeight="true" outlineLevel="0" collapsed="false">
      <c r="A441" s="5"/>
      <c r="B441" s="60"/>
    </row>
    <row r="442" customFormat="false" ht="12.75" hidden="false" customHeight="true" outlineLevel="0" collapsed="false">
      <c r="A442" s="5"/>
      <c r="B442" s="60"/>
    </row>
    <row r="443" customFormat="false" ht="12.75" hidden="false" customHeight="true" outlineLevel="0" collapsed="false">
      <c r="A443" s="5"/>
      <c r="B443" s="60"/>
    </row>
    <row r="444" customFormat="false" ht="12.75" hidden="false" customHeight="true" outlineLevel="0" collapsed="false">
      <c r="A444" s="5"/>
      <c r="B444" s="60"/>
    </row>
    <row r="445" customFormat="false" ht="12.75" hidden="false" customHeight="true" outlineLevel="0" collapsed="false">
      <c r="A445" s="5"/>
      <c r="B445" s="60"/>
    </row>
    <row r="446" customFormat="false" ht="12.75" hidden="false" customHeight="true" outlineLevel="0" collapsed="false">
      <c r="A446" s="5"/>
      <c r="B446" s="60"/>
    </row>
    <row r="447" customFormat="false" ht="12.75" hidden="false" customHeight="true" outlineLevel="0" collapsed="false">
      <c r="A447" s="5"/>
      <c r="B447" s="60"/>
    </row>
    <row r="448" customFormat="false" ht="12.75" hidden="false" customHeight="true" outlineLevel="0" collapsed="false">
      <c r="A448" s="5"/>
      <c r="B448" s="60"/>
    </row>
    <row r="449" customFormat="false" ht="12.75" hidden="false" customHeight="true" outlineLevel="0" collapsed="false">
      <c r="A449" s="5"/>
      <c r="B449" s="60"/>
    </row>
    <row r="450" customFormat="false" ht="12.75" hidden="false" customHeight="true" outlineLevel="0" collapsed="false">
      <c r="A450" s="5"/>
      <c r="B450" s="60"/>
    </row>
    <row r="451" customFormat="false" ht="12.75" hidden="false" customHeight="true" outlineLevel="0" collapsed="false">
      <c r="A451" s="5"/>
      <c r="B451" s="60"/>
    </row>
    <row r="452" customFormat="false" ht="12.75" hidden="false" customHeight="true" outlineLevel="0" collapsed="false">
      <c r="A452" s="5"/>
      <c r="B452" s="60"/>
    </row>
    <row r="453" customFormat="false" ht="12.75" hidden="false" customHeight="true" outlineLevel="0" collapsed="false">
      <c r="A453" s="5"/>
      <c r="B453" s="60"/>
    </row>
    <row r="454" customFormat="false" ht="12.75" hidden="false" customHeight="true" outlineLevel="0" collapsed="false">
      <c r="A454" s="5"/>
      <c r="B454" s="60"/>
    </row>
    <row r="455" customFormat="false" ht="12.75" hidden="false" customHeight="true" outlineLevel="0" collapsed="false">
      <c r="A455" s="5"/>
      <c r="B455" s="60"/>
    </row>
    <row r="456" customFormat="false" ht="12.75" hidden="false" customHeight="true" outlineLevel="0" collapsed="false">
      <c r="A456" s="5"/>
      <c r="B456" s="60"/>
    </row>
    <row r="457" customFormat="false" ht="12.75" hidden="false" customHeight="true" outlineLevel="0" collapsed="false">
      <c r="A457" s="5"/>
      <c r="B457" s="60"/>
    </row>
    <row r="458" customFormat="false" ht="12.75" hidden="false" customHeight="true" outlineLevel="0" collapsed="false">
      <c r="A458" s="5"/>
      <c r="B458" s="60"/>
    </row>
    <row r="459" customFormat="false" ht="12.75" hidden="false" customHeight="true" outlineLevel="0" collapsed="false">
      <c r="A459" s="5"/>
      <c r="B459" s="60"/>
    </row>
    <row r="460" customFormat="false" ht="12.75" hidden="false" customHeight="true" outlineLevel="0" collapsed="false">
      <c r="A460" s="5"/>
      <c r="B460" s="60"/>
    </row>
    <row r="461" customFormat="false" ht="12.75" hidden="false" customHeight="true" outlineLevel="0" collapsed="false">
      <c r="A461" s="5"/>
      <c r="B461" s="60"/>
    </row>
    <row r="462" customFormat="false" ht="12.75" hidden="false" customHeight="true" outlineLevel="0" collapsed="false">
      <c r="A462" s="5"/>
      <c r="B462" s="60"/>
    </row>
    <row r="463" customFormat="false" ht="12.75" hidden="false" customHeight="true" outlineLevel="0" collapsed="false">
      <c r="A463" s="5"/>
      <c r="B463" s="60"/>
    </row>
    <row r="464" customFormat="false" ht="12.75" hidden="false" customHeight="true" outlineLevel="0" collapsed="false">
      <c r="A464" s="5"/>
      <c r="B464" s="60"/>
    </row>
    <row r="465" customFormat="false" ht="12.75" hidden="false" customHeight="true" outlineLevel="0" collapsed="false">
      <c r="A465" s="5"/>
      <c r="B465" s="60"/>
    </row>
    <row r="466" customFormat="false" ht="12.75" hidden="false" customHeight="true" outlineLevel="0" collapsed="false">
      <c r="A466" s="5"/>
      <c r="B466" s="60"/>
    </row>
    <row r="467" customFormat="false" ht="12.75" hidden="false" customHeight="true" outlineLevel="0" collapsed="false">
      <c r="A467" s="5"/>
      <c r="B467" s="60"/>
    </row>
    <row r="468" customFormat="false" ht="12.75" hidden="false" customHeight="true" outlineLevel="0" collapsed="false">
      <c r="A468" s="5"/>
      <c r="B468" s="60"/>
    </row>
    <row r="469" customFormat="false" ht="12.75" hidden="false" customHeight="true" outlineLevel="0" collapsed="false">
      <c r="A469" s="5"/>
      <c r="B469" s="60"/>
    </row>
    <row r="470" customFormat="false" ht="12.75" hidden="false" customHeight="true" outlineLevel="0" collapsed="false">
      <c r="A470" s="5"/>
      <c r="B470" s="60"/>
    </row>
    <row r="471" customFormat="false" ht="12.75" hidden="false" customHeight="true" outlineLevel="0" collapsed="false">
      <c r="A471" s="5"/>
      <c r="B471" s="60"/>
    </row>
    <row r="472" customFormat="false" ht="12.75" hidden="false" customHeight="true" outlineLevel="0" collapsed="false">
      <c r="A472" s="5"/>
      <c r="B472" s="60"/>
    </row>
    <row r="473" customFormat="false" ht="12.75" hidden="false" customHeight="true" outlineLevel="0" collapsed="false">
      <c r="A473" s="5"/>
      <c r="B473" s="60"/>
    </row>
    <row r="474" customFormat="false" ht="12.75" hidden="false" customHeight="true" outlineLevel="0" collapsed="false">
      <c r="A474" s="5"/>
      <c r="B474" s="60"/>
    </row>
    <row r="475" customFormat="false" ht="12.75" hidden="false" customHeight="true" outlineLevel="0" collapsed="false">
      <c r="A475" s="5"/>
      <c r="B475" s="60"/>
    </row>
    <row r="476" customFormat="false" ht="12.75" hidden="false" customHeight="true" outlineLevel="0" collapsed="false">
      <c r="A476" s="5"/>
      <c r="B476" s="60"/>
    </row>
    <row r="477" customFormat="false" ht="12.75" hidden="false" customHeight="true" outlineLevel="0" collapsed="false">
      <c r="A477" s="5"/>
      <c r="B477" s="60"/>
    </row>
    <row r="478" customFormat="false" ht="12.75" hidden="false" customHeight="true" outlineLevel="0" collapsed="false">
      <c r="A478" s="5"/>
      <c r="B478" s="60"/>
    </row>
    <row r="479" customFormat="false" ht="12.75" hidden="false" customHeight="true" outlineLevel="0" collapsed="false">
      <c r="A479" s="5"/>
      <c r="B479" s="60"/>
    </row>
    <row r="480" customFormat="false" ht="12.75" hidden="false" customHeight="true" outlineLevel="0" collapsed="false">
      <c r="A480" s="5"/>
      <c r="B480" s="60"/>
    </row>
    <row r="481" customFormat="false" ht="12.75" hidden="false" customHeight="true" outlineLevel="0" collapsed="false">
      <c r="A481" s="5"/>
      <c r="B481" s="60"/>
    </row>
    <row r="482" customFormat="false" ht="12.75" hidden="false" customHeight="true" outlineLevel="0" collapsed="false">
      <c r="A482" s="5"/>
      <c r="B482" s="60"/>
    </row>
    <row r="483" customFormat="false" ht="12.75" hidden="false" customHeight="true" outlineLevel="0" collapsed="false">
      <c r="A483" s="5"/>
      <c r="B483" s="60"/>
    </row>
    <row r="484" customFormat="false" ht="12.75" hidden="false" customHeight="true" outlineLevel="0" collapsed="false">
      <c r="A484" s="5"/>
      <c r="B484" s="60"/>
    </row>
    <row r="485" customFormat="false" ht="12.75" hidden="false" customHeight="true" outlineLevel="0" collapsed="false">
      <c r="A485" s="5"/>
      <c r="B485" s="60"/>
    </row>
    <row r="486" customFormat="false" ht="12.75" hidden="false" customHeight="true" outlineLevel="0" collapsed="false">
      <c r="A486" s="5"/>
      <c r="B486" s="60"/>
    </row>
    <row r="487" customFormat="false" ht="12.75" hidden="false" customHeight="true" outlineLevel="0" collapsed="false">
      <c r="A487" s="5"/>
      <c r="B487" s="60"/>
    </row>
    <row r="488" customFormat="false" ht="12.75" hidden="false" customHeight="true" outlineLevel="0" collapsed="false">
      <c r="A488" s="5"/>
      <c r="B488" s="60"/>
    </row>
    <row r="489" customFormat="false" ht="12.75" hidden="false" customHeight="true" outlineLevel="0" collapsed="false">
      <c r="A489" s="5"/>
      <c r="B489" s="60"/>
    </row>
    <row r="490" customFormat="false" ht="12.75" hidden="false" customHeight="true" outlineLevel="0" collapsed="false">
      <c r="A490" s="5"/>
      <c r="B490" s="60"/>
    </row>
    <row r="491" customFormat="false" ht="12.75" hidden="false" customHeight="true" outlineLevel="0" collapsed="false">
      <c r="A491" s="5"/>
      <c r="B491" s="60"/>
    </row>
    <row r="492" customFormat="false" ht="12.75" hidden="false" customHeight="true" outlineLevel="0" collapsed="false">
      <c r="A492" s="5"/>
      <c r="B492" s="60"/>
    </row>
    <row r="493" customFormat="false" ht="12.75" hidden="false" customHeight="true" outlineLevel="0" collapsed="false">
      <c r="A493" s="5"/>
      <c r="B493" s="60"/>
    </row>
    <row r="494" customFormat="false" ht="12.75" hidden="false" customHeight="true" outlineLevel="0" collapsed="false">
      <c r="A494" s="5"/>
      <c r="B494" s="60"/>
    </row>
    <row r="495" customFormat="false" ht="12.75" hidden="false" customHeight="true" outlineLevel="0" collapsed="false">
      <c r="A495" s="5"/>
      <c r="B495" s="60"/>
    </row>
    <row r="496" customFormat="false" ht="12.75" hidden="false" customHeight="true" outlineLevel="0" collapsed="false">
      <c r="A496" s="5"/>
      <c r="B496" s="60"/>
    </row>
    <row r="497" customFormat="false" ht="12.75" hidden="false" customHeight="true" outlineLevel="0" collapsed="false">
      <c r="A497" s="5"/>
      <c r="B497" s="60"/>
    </row>
    <row r="498" customFormat="false" ht="12.75" hidden="false" customHeight="true" outlineLevel="0" collapsed="false">
      <c r="A498" s="5"/>
      <c r="B498" s="60"/>
    </row>
    <row r="499" customFormat="false" ht="12.75" hidden="false" customHeight="true" outlineLevel="0" collapsed="false">
      <c r="A499" s="5"/>
      <c r="B499" s="60"/>
    </row>
    <row r="500" customFormat="false" ht="12.75" hidden="false" customHeight="true" outlineLevel="0" collapsed="false">
      <c r="A500" s="5"/>
      <c r="B500" s="60"/>
    </row>
    <row r="501" customFormat="false" ht="12.75" hidden="false" customHeight="true" outlineLevel="0" collapsed="false">
      <c r="A501" s="5"/>
      <c r="B501" s="60"/>
    </row>
    <row r="502" customFormat="false" ht="12.75" hidden="false" customHeight="true" outlineLevel="0" collapsed="false">
      <c r="A502" s="5"/>
      <c r="B502" s="60"/>
    </row>
    <row r="503" customFormat="false" ht="12.75" hidden="false" customHeight="true" outlineLevel="0" collapsed="false">
      <c r="A503" s="5"/>
      <c r="B503" s="60"/>
    </row>
    <row r="504" customFormat="false" ht="12.75" hidden="false" customHeight="true" outlineLevel="0" collapsed="false">
      <c r="A504" s="5"/>
      <c r="B504" s="60"/>
    </row>
    <row r="505" customFormat="false" ht="12.75" hidden="false" customHeight="true" outlineLevel="0" collapsed="false">
      <c r="A505" s="5"/>
      <c r="B505" s="60"/>
    </row>
    <row r="506" customFormat="false" ht="12.75" hidden="false" customHeight="true" outlineLevel="0" collapsed="false">
      <c r="A506" s="5"/>
      <c r="B506" s="60"/>
    </row>
    <row r="507" customFormat="false" ht="12.75" hidden="false" customHeight="true" outlineLevel="0" collapsed="false">
      <c r="A507" s="5"/>
      <c r="B507" s="60"/>
    </row>
    <row r="508" customFormat="false" ht="12.75" hidden="false" customHeight="true" outlineLevel="0" collapsed="false">
      <c r="A508" s="5"/>
      <c r="B508" s="60"/>
    </row>
    <row r="509" customFormat="false" ht="12.75" hidden="false" customHeight="true" outlineLevel="0" collapsed="false">
      <c r="A509" s="5"/>
      <c r="B509" s="60"/>
    </row>
    <row r="510" customFormat="false" ht="12.75" hidden="false" customHeight="true" outlineLevel="0" collapsed="false">
      <c r="A510" s="5"/>
      <c r="B510" s="60"/>
    </row>
    <row r="511" customFormat="false" ht="12.75" hidden="false" customHeight="true" outlineLevel="0" collapsed="false">
      <c r="A511" s="5"/>
      <c r="B511" s="60"/>
    </row>
    <row r="512" customFormat="false" ht="12.75" hidden="false" customHeight="true" outlineLevel="0" collapsed="false">
      <c r="A512" s="5"/>
      <c r="B512" s="60"/>
    </row>
    <row r="513" customFormat="false" ht="12.75" hidden="false" customHeight="true" outlineLevel="0" collapsed="false">
      <c r="A513" s="5"/>
      <c r="B513" s="60"/>
    </row>
    <row r="514" customFormat="false" ht="12.75" hidden="false" customHeight="true" outlineLevel="0" collapsed="false">
      <c r="A514" s="5"/>
      <c r="B514" s="60"/>
    </row>
    <row r="515" customFormat="false" ht="12.75" hidden="false" customHeight="true" outlineLevel="0" collapsed="false">
      <c r="A515" s="5"/>
      <c r="B515" s="60"/>
    </row>
    <row r="516" customFormat="false" ht="12.75" hidden="false" customHeight="true" outlineLevel="0" collapsed="false">
      <c r="A516" s="5"/>
      <c r="B516" s="60"/>
    </row>
    <row r="517" customFormat="false" ht="12.75" hidden="false" customHeight="true" outlineLevel="0" collapsed="false">
      <c r="A517" s="5"/>
      <c r="B517" s="60"/>
    </row>
    <row r="518" customFormat="false" ht="12.75" hidden="false" customHeight="true" outlineLevel="0" collapsed="false">
      <c r="A518" s="5"/>
      <c r="B518" s="60"/>
    </row>
    <row r="519" customFormat="false" ht="12.75" hidden="false" customHeight="true" outlineLevel="0" collapsed="false">
      <c r="A519" s="5"/>
      <c r="B519" s="60"/>
    </row>
    <row r="520" customFormat="false" ht="12.75" hidden="false" customHeight="true" outlineLevel="0" collapsed="false">
      <c r="A520" s="5"/>
      <c r="B520" s="60"/>
    </row>
    <row r="521" customFormat="false" ht="12.75" hidden="false" customHeight="true" outlineLevel="0" collapsed="false">
      <c r="A521" s="5"/>
      <c r="B521" s="60"/>
    </row>
    <row r="522" customFormat="false" ht="12.75" hidden="false" customHeight="true" outlineLevel="0" collapsed="false">
      <c r="A522" s="5"/>
      <c r="B522" s="60"/>
    </row>
    <row r="523" customFormat="false" ht="12.75" hidden="false" customHeight="true" outlineLevel="0" collapsed="false">
      <c r="A523" s="5"/>
      <c r="B523" s="60"/>
    </row>
    <row r="524" customFormat="false" ht="12.75" hidden="false" customHeight="true" outlineLevel="0" collapsed="false">
      <c r="A524" s="5"/>
      <c r="B524" s="60"/>
    </row>
    <row r="525" customFormat="false" ht="12.75" hidden="false" customHeight="true" outlineLevel="0" collapsed="false">
      <c r="A525" s="5"/>
      <c r="B525" s="60"/>
    </row>
    <row r="526" customFormat="false" ht="12.75" hidden="false" customHeight="true" outlineLevel="0" collapsed="false">
      <c r="A526" s="5"/>
      <c r="B526" s="60"/>
    </row>
    <row r="527" customFormat="false" ht="12.75" hidden="false" customHeight="true" outlineLevel="0" collapsed="false">
      <c r="A527" s="5"/>
      <c r="B527" s="60"/>
    </row>
    <row r="528" customFormat="false" ht="12.75" hidden="false" customHeight="true" outlineLevel="0" collapsed="false">
      <c r="A528" s="5"/>
      <c r="B528" s="60"/>
    </row>
    <row r="529" customFormat="false" ht="12.75" hidden="false" customHeight="true" outlineLevel="0" collapsed="false">
      <c r="A529" s="5"/>
      <c r="B529" s="60"/>
    </row>
    <row r="530" customFormat="false" ht="12.75" hidden="false" customHeight="true" outlineLevel="0" collapsed="false">
      <c r="A530" s="5"/>
      <c r="B530" s="60"/>
    </row>
    <row r="531" customFormat="false" ht="12.75" hidden="false" customHeight="true" outlineLevel="0" collapsed="false">
      <c r="A531" s="5"/>
      <c r="B531" s="60"/>
    </row>
    <row r="532" customFormat="false" ht="12.75" hidden="false" customHeight="true" outlineLevel="0" collapsed="false">
      <c r="A532" s="5"/>
      <c r="B532" s="60"/>
    </row>
    <row r="533" customFormat="false" ht="12.75" hidden="false" customHeight="true" outlineLevel="0" collapsed="false">
      <c r="A533" s="5"/>
      <c r="B533" s="60"/>
    </row>
    <row r="534" customFormat="false" ht="12.75" hidden="false" customHeight="true" outlineLevel="0" collapsed="false">
      <c r="A534" s="5"/>
      <c r="B534" s="60"/>
    </row>
    <row r="535" customFormat="false" ht="12.75" hidden="false" customHeight="true" outlineLevel="0" collapsed="false">
      <c r="A535" s="5"/>
      <c r="B535" s="60"/>
    </row>
    <row r="536" customFormat="false" ht="12.75" hidden="false" customHeight="true" outlineLevel="0" collapsed="false">
      <c r="A536" s="5"/>
      <c r="B536" s="60"/>
    </row>
    <row r="537" customFormat="false" ht="12.75" hidden="false" customHeight="true" outlineLevel="0" collapsed="false">
      <c r="A537" s="5"/>
      <c r="B537" s="60"/>
    </row>
    <row r="538" customFormat="false" ht="12.75" hidden="false" customHeight="true" outlineLevel="0" collapsed="false">
      <c r="A538" s="5"/>
      <c r="B538" s="60"/>
    </row>
    <row r="539" customFormat="false" ht="12.75" hidden="false" customHeight="true" outlineLevel="0" collapsed="false">
      <c r="A539" s="5"/>
      <c r="B539" s="60"/>
    </row>
    <row r="540" customFormat="false" ht="12.75" hidden="false" customHeight="true" outlineLevel="0" collapsed="false">
      <c r="A540" s="5"/>
      <c r="B540" s="60"/>
    </row>
    <row r="541" customFormat="false" ht="12.75" hidden="false" customHeight="true" outlineLevel="0" collapsed="false">
      <c r="A541" s="5"/>
      <c r="B541" s="60"/>
    </row>
    <row r="542" customFormat="false" ht="12.75" hidden="false" customHeight="true" outlineLevel="0" collapsed="false">
      <c r="A542" s="5"/>
      <c r="B542" s="60"/>
    </row>
    <row r="543" customFormat="false" ht="12.75" hidden="false" customHeight="true" outlineLevel="0" collapsed="false">
      <c r="A543" s="5"/>
      <c r="B543" s="60"/>
    </row>
    <row r="544" customFormat="false" ht="12.75" hidden="false" customHeight="true" outlineLevel="0" collapsed="false">
      <c r="A544" s="5"/>
      <c r="B544" s="60"/>
    </row>
    <row r="545" customFormat="false" ht="12.75" hidden="false" customHeight="true" outlineLevel="0" collapsed="false">
      <c r="A545" s="5"/>
      <c r="B545" s="60"/>
    </row>
    <row r="546" customFormat="false" ht="12.75" hidden="false" customHeight="true" outlineLevel="0" collapsed="false">
      <c r="A546" s="5"/>
      <c r="B546" s="60"/>
    </row>
    <row r="547" customFormat="false" ht="12.75" hidden="false" customHeight="true" outlineLevel="0" collapsed="false">
      <c r="A547" s="5"/>
      <c r="B547" s="60"/>
    </row>
    <row r="548" customFormat="false" ht="12.75" hidden="false" customHeight="true" outlineLevel="0" collapsed="false">
      <c r="A548" s="5"/>
      <c r="B548" s="60"/>
    </row>
    <row r="549" customFormat="false" ht="12.75" hidden="false" customHeight="true" outlineLevel="0" collapsed="false">
      <c r="A549" s="5"/>
      <c r="B549" s="60"/>
    </row>
    <row r="550" customFormat="false" ht="12.75" hidden="false" customHeight="true" outlineLevel="0" collapsed="false">
      <c r="A550" s="5"/>
      <c r="B550" s="60"/>
    </row>
    <row r="551" customFormat="false" ht="12.75" hidden="false" customHeight="true" outlineLevel="0" collapsed="false">
      <c r="A551" s="5"/>
      <c r="B551" s="60"/>
    </row>
    <row r="552" customFormat="false" ht="12.75" hidden="false" customHeight="true" outlineLevel="0" collapsed="false">
      <c r="A552" s="5"/>
      <c r="B552" s="60"/>
    </row>
    <row r="553" customFormat="false" ht="12.75" hidden="false" customHeight="true" outlineLevel="0" collapsed="false">
      <c r="A553" s="5"/>
      <c r="B553" s="60"/>
    </row>
    <row r="554" customFormat="false" ht="12.75" hidden="false" customHeight="true" outlineLevel="0" collapsed="false">
      <c r="A554" s="5"/>
      <c r="B554" s="60"/>
    </row>
    <row r="555" customFormat="false" ht="12.75" hidden="false" customHeight="true" outlineLevel="0" collapsed="false">
      <c r="A555" s="5"/>
      <c r="B555" s="60"/>
    </row>
    <row r="556" customFormat="false" ht="12.75" hidden="false" customHeight="true" outlineLevel="0" collapsed="false">
      <c r="A556" s="5"/>
      <c r="B556" s="60"/>
    </row>
    <row r="557" customFormat="false" ht="12.75" hidden="false" customHeight="true" outlineLevel="0" collapsed="false">
      <c r="A557" s="5"/>
      <c r="B557" s="60"/>
    </row>
    <row r="558" customFormat="false" ht="12.75" hidden="false" customHeight="true" outlineLevel="0" collapsed="false">
      <c r="A558" s="5"/>
      <c r="B558" s="60"/>
    </row>
    <row r="559" customFormat="false" ht="12.75" hidden="false" customHeight="true" outlineLevel="0" collapsed="false">
      <c r="A559" s="5"/>
      <c r="B559" s="60"/>
    </row>
    <row r="560" customFormat="false" ht="12.75" hidden="false" customHeight="true" outlineLevel="0" collapsed="false">
      <c r="A560" s="5"/>
      <c r="B560" s="60"/>
    </row>
    <row r="561" customFormat="false" ht="12.75" hidden="false" customHeight="true" outlineLevel="0" collapsed="false">
      <c r="A561" s="5"/>
      <c r="B561" s="60"/>
    </row>
    <row r="562" customFormat="false" ht="12.75" hidden="false" customHeight="true" outlineLevel="0" collapsed="false">
      <c r="A562" s="5"/>
      <c r="B562" s="60"/>
    </row>
    <row r="563" customFormat="false" ht="12.75" hidden="false" customHeight="true" outlineLevel="0" collapsed="false">
      <c r="A563" s="5"/>
      <c r="B563" s="60"/>
    </row>
    <row r="564" customFormat="false" ht="12.75" hidden="false" customHeight="true" outlineLevel="0" collapsed="false">
      <c r="A564" s="5"/>
      <c r="B564" s="60"/>
    </row>
    <row r="565" customFormat="false" ht="12.75" hidden="false" customHeight="true" outlineLevel="0" collapsed="false">
      <c r="A565" s="5"/>
      <c r="B565" s="60"/>
    </row>
    <row r="566" customFormat="false" ht="12.75" hidden="false" customHeight="true" outlineLevel="0" collapsed="false">
      <c r="A566" s="5"/>
      <c r="B566" s="60"/>
    </row>
    <row r="567" customFormat="false" ht="12.75" hidden="false" customHeight="true" outlineLevel="0" collapsed="false">
      <c r="A567" s="5"/>
      <c r="B567" s="60"/>
    </row>
    <row r="568" customFormat="false" ht="12.75" hidden="false" customHeight="true" outlineLevel="0" collapsed="false">
      <c r="A568" s="5"/>
      <c r="B568" s="60"/>
    </row>
    <row r="569" customFormat="false" ht="12.75" hidden="false" customHeight="true" outlineLevel="0" collapsed="false">
      <c r="A569" s="5"/>
      <c r="B569" s="60"/>
    </row>
    <row r="570" customFormat="false" ht="12.75" hidden="false" customHeight="true" outlineLevel="0" collapsed="false">
      <c r="A570" s="5"/>
      <c r="B570" s="60"/>
    </row>
    <row r="571" customFormat="false" ht="12.75" hidden="false" customHeight="true" outlineLevel="0" collapsed="false">
      <c r="A571" s="5"/>
      <c r="B571" s="60"/>
    </row>
    <row r="572" customFormat="false" ht="12.75" hidden="false" customHeight="true" outlineLevel="0" collapsed="false">
      <c r="A572" s="5"/>
      <c r="B572" s="60"/>
    </row>
    <row r="573" customFormat="false" ht="12.75" hidden="false" customHeight="true" outlineLevel="0" collapsed="false">
      <c r="A573" s="5"/>
      <c r="B573" s="60"/>
    </row>
    <row r="574" customFormat="false" ht="12.75" hidden="false" customHeight="true" outlineLevel="0" collapsed="false">
      <c r="A574" s="5"/>
      <c r="B574" s="60"/>
    </row>
    <row r="575" customFormat="false" ht="12.75" hidden="false" customHeight="true" outlineLevel="0" collapsed="false">
      <c r="A575" s="5"/>
      <c r="B575" s="60"/>
    </row>
    <row r="576" customFormat="false" ht="12.75" hidden="false" customHeight="true" outlineLevel="0" collapsed="false">
      <c r="A576" s="5"/>
      <c r="B576" s="60"/>
    </row>
    <row r="577" customFormat="false" ht="12.75" hidden="false" customHeight="true" outlineLevel="0" collapsed="false">
      <c r="A577" s="5"/>
      <c r="B577" s="60"/>
    </row>
    <row r="578" customFormat="false" ht="12.75" hidden="false" customHeight="true" outlineLevel="0" collapsed="false">
      <c r="A578" s="5"/>
      <c r="B578" s="60"/>
    </row>
    <row r="579" customFormat="false" ht="12.75" hidden="false" customHeight="true" outlineLevel="0" collapsed="false">
      <c r="A579" s="5"/>
      <c r="B579" s="60"/>
    </row>
    <row r="580" customFormat="false" ht="12.75" hidden="false" customHeight="true" outlineLevel="0" collapsed="false">
      <c r="A580" s="5"/>
      <c r="B580" s="60"/>
    </row>
    <row r="581" customFormat="false" ht="12.75" hidden="false" customHeight="true" outlineLevel="0" collapsed="false">
      <c r="A581" s="5"/>
      <c r="B581" s="60"/>
    </row>
    <row r="582" customFormat="false" ht="12.75" hidden="false" customHeight="true" outlineLevel="0" collapsed="false">
      <c r="A582" s="5"/>
      <c r="B582" s="60"/>
    </row>
    <row r="583" customFormat="false" ht="12.75" hidden="false" customHeight="true" outlineLevel="0" collapsed="false">
      <c r="A583" s="5"/>
      <c r="B583" s="60"/>
    </row>
    <row r="584" customFormat="false" ht="12.75" hidden="false" customHeight="true" outlineLevel="0" collapsed="false">
      <c r="A584" s="5"/>
      <c r="B584" s="60"/>
    </row>
    <row r="585" customFormat="false" ht="12.75" hidden="false" customHeight="true" outlineLevel="0" collapsed="false">
      <c r="A585" s="5"/>
      <c r="B585" s="60"/>
    </row>
    <row r="586" customFormat="false" ht="12.75" hidden="false" customHeight="true" outlineLevel="0" collapsed="false">
      <c r="A586" s="5"/>
      <c r="B586" s="60"/>
    </row>
    <row r="587" customFormat="false" ht="12.75" hidden="false" customHeight="true" outlineLevel="0" collapsed="false">
      <c r="A587" s="5"/>
      <c r="B587" s="60"/>
    </row>
    <row r="588" customFormat="false" ht="12.75" hidden="false" customHeight="true" outlineLevel="0" collapsed="false">
      <c r="A588" s="5"/>
      <c r="B588" s="60"/>
    </row>
    <row r="589" customFormat="false" ht="12.75" hidden="false" customHeight="true" outlineLevel="0" collapsed="false">
      <c r="A589" s="5"/>
      <c r="B589" s="60"/>
    </row>
    <row r="590" customFormat="false" ht="12.75" hidden="false" customHeight="true" outlineLevel="0" collapsed="false">
      <c r="A590" s="5"/>
      <c r="B590" s="60"/>
    </row>
    <row r="591" customFormat="false" ht="12.75" hidden="false" customHeight="true" outlineLevel="0" collapsed="false">
      <c r="A591" s="5"/>
      <c r="B591" s="60"/>
    </row>
    <row r="592" customFormat="false" ht="12.75" hidden="false" customHeight="true" outlineLevel="0" collapsed="false">
      <c r="A592" s="5"/>
      <c r="B592" s="60"/>
    </row>
    <row r="593" customFormat="false" ht="12.75" hidden="false" customHeight="true" outlineLevel="0" collapsed="false">
      <c r="A593" s="5"/>
      <c r="B593" s="60"/>
    </row>
    <row r="594" customFormat="false" ht="12.75" hidden="false" customHeight="true" outlineLevel="0" collapsed="false">
      <c r="A594" s="5"/>
      <c r="B594" s="60"/>
    </row>
    <row r="595" customFormat="false" ht="12.75" hidden="false" customHeight="true" outlineLevel="0" collapsed="false">
      <c r="A595" s="5"/>
      <c r="B595" s="60"/>
    </row>
    <row r="596" customFormat="false" ht="12.75" hidden="false" customHeight="true" outlineLevel="0" collapsed="false">
      <c r="A596" s="5"/>
      <c r="B596" s="60"/>
    </row>
    <row r="597" customFormat="false" ht="12.75" hidden="false" customHeight="true" outlineLevel="0" collapsed="false">
      <c r="A597" s="5"/>
      <c r="B597" s="60"/>
    </row>
    <row r="598" customFormat="false" ht="12.75" hidden="false" customHeight="true" outlineLevel="0" collapsed="false">
      <c r="A598" s="5"/>
      <c r="B598" s="60"/>
    </row>
    <row r="599" customFormat="false" ht="12.75" hidden="false" customHeight="true" outlineLevel="0" collapsed="false">
      <c r="A599" s="5"/>
      <c r="B599" s="60"/>
    </row>
    <row r="600" customFormat="false" ht="12.75" hidden="false" customHeight="true" outlineLevel="0" collapsed="false">
      <c r="A600" s="5"/>
      <c r="B600" s="60"/>
    </row>
    <row r="601" customFormat="false" ht="12.75" hidden="false" customHeight="true" outlineLevel="0" collapsed="false">
      <c r="A601" s="5"/>
      <c r="B601" s="60"/>
    </row>
    <row r="602" customFormat="false" ht="12.75" hidden="false" customHeight="true" outlineLevel="0" collapsed="false">
      <c r="A602" s="5"/>
      <c r="B602" s="60"/>
    </row>
    <row r="603" customFormat="false" ht="12.75" hidden="false" customHeight="true" outlineLevel="0" collapsed="false">
      <c r="A603" s="5"/>
      <c r="B603" s="60"/>
    </row>
    <row r="604" customFormat="false" ht="12.75" hidden="false" customHeight="true" outlineLevel="0" collapsed="false">
      <c r="A604" s="5"/>
      <c r="B604" s="60"/>
    </row>
    <row r="605" customFormat="false" ht="12.75" hidden="false" customHeight="true" outlineLevel="0" collapsed="false">
      <c r="A605" s="5"/>
      <c r="B605" s="60"/>
    </row>
    <row r="606" customFormat="false" ht="12.75" hidden="false" customHeight="true" outlineLevel="0" collapsed="false">
      <c r="A606" s="5"/>
      <c r="B606" s="60"/>
    </row>
    <row r="607" customFormat="false" ht="12.75" hidden="false" customHeight="true" outlineLevel="0" collapsed="false">
      <c r="A607" s="5"/>
      <c r="B607" s="60"/>
    </row>
    <row r="608" customFormat="false" ht="12.75" hidden="false" customHeight="true" outlineLevel="0" collapsed="false">
      <c r="A608" s="5"/>
      <c r="B608" s="60"/>
    </row>
    <row r="609" customFormat="false" ht="12.75" hidden="false" customHeight="true" outlineLevel="0" collapsed="false">
      <c r="A609" s="5"/>
      <c r="B609" s="60"/>
    </row>
    <row r="610" customFormat="false" ht="12.75" hidden="false" customHeight="true" outlineLevel="0" collapsed="false">
      <c r="A610" s="5"/>
      <c r="B610" s="60"/>
    </row>
    <row r="611" customFormat="false" ht="12.75" hidden="false" customHeight="true" outlineLevel="0" collapsed="false">
      <c r="A611" s="5"/>
      <c r="B611" s="60"/>
    </row>
    <row r="612" customFormat="false" ht="12.75" hidden="false" customHeight="true" outlineLevel="0" collapsed="false">
      <c r="A612" s="5"/>
      <c r="B612" s="60"/>
    </row>
    <row r="613" customFormat="false" ht="12.75" hidden="false" customHeight="true" outlineLevel="0" collapsed="false">
      <c r="A613" s="5"/>
      <c r="B613" s="60"/>
    </row>
    <row r="614" customFormat="false" ht="12.75" hidden="false" customHeight="true" outlineLevel="0" collapsed="false">
      <c r="A614" s="5"/>
      <c r="B614" s="60"/>
    </row>
    <row r="615" customFormat="false" ht="12.75" hidden="false" customHeight="true" outlineLevel="0" collapsed="false">
      <c r="A615" s="5"/>
      <c r="B615" s="60"/>
    </row>
    <row r="616" customFormat="false" ht="12.75" hidden="false" customHeight="true" outlineLevel="0" collapsed="false">
      <c r="A616" s="5"/>
      <c r="B616" s="60"/>
    </row>
    <row r="617" customFormat="false" ht="12.75" hidden="false" customHeight="true" outlineLevel="0" collapsed="false">
      <c r="A617" s="5"/>
      <c r="B617" s="60"/>
    </row>
    <row r="618" customFormat="false" ht="12.75" hidden="false" customHeight="true" outlineLevel="0" collapsed="false">
      <c r="A618" s="5"/>
      <c r="B618" s="60"/>
    </row>
    <row r="619" customFormat="false" ht="12.75" hidden="false" customHeight="true" outlineLevel="0" collapsed="false">
      <c r="A619" s="5"/>
      <c r="B619" s="60"/>
    </row>
    <row r="620" customFormat="false" ht="12.75" hidden="false" customHeight="true" outlineLevel="0" collapsed="false">
      <c r="A620" s="5"/>
      <c r="B620" s="60"/>
    </row>
    <row r="621" customFormat="false" ht="12.75" hidden="false" customHeight="true" outlineLevel="0" collapsed="false">
      <c r="A621" s="5"/>
      <c r="B621" s="60"/>
    </row>
    <row r="622" customFormat="false" ht="12.75" hidden="false" customHeight="true" outlineLevel="0" collapsed="false">
      <c r="A622" s="5"/>
      <c r="B622" s="60"/>
    </row>
    <row r="623" customFormat="false" ht="12.75" hidden="false" customHeight="true" outlineLevel="0" collapsed="false">
      <c r="A623" s="5"/>
      <c r="B623" s="60"/>
    </row>
    <row r="624" customFormat="false" ht="12.75" hidden="false" customHeight="true" outlineLevel="0" collapsed="false">
      <c r="A624" s="5"/>
      <c r="B624" s="60"/>
    </row>
    <row r="625" customFormat="false" ht="12.75" hidden="false" customHeight="true" outlineLevel="0" collapsed="false">
      <c r="A625" s="5"/>
      <c r="B625" s="60"/>
    </row>
    <row r="626" customFormat="false" ht="12.75" hidden="false" customHeight="true" outlineLevel="0" collapsed="false">
      <c r="A626" s="5"/>
      <c r="B626" s="60"/>
    </row>
    <row r="627" customFormat="false" ht="12.75" hidden="false" customHeight="true" outlineLevel="0" collapsed="false">
      <c r="A627" s="5"/>
      <c r="B627" s="60"/>
    </row>
    <row r="628" customFormat="false" ht="12.75" hidden="false" customHeight="true" outlineLevel="0" collapsed="false">
      <c r="A628" s="5"/>
      <c r="B628" s="60"/>
    </row>
    <row r="629" customFormat="false" ht="12.75" hidden="false" customHeight="true" outlineLevel="0" collapsed="false">
      <c r="A629" s="5"/>
      <c r="B629" s="60"/>
    </row>
    <row r="630" customFormat="false" ht="12.75" hidden="false" customHeight="true" outlineLevel="0" collapsed="false">
      <c r="A630" s="5"/>
      <c r="B630" s="60"/>
    </row>
    <row r="631" customFormat="false" ht="12.75" hidden="false" customHeight="true" outlineLevel="0" collapsed="false">
      <c r="A631" s="5"/>
      <c r="B631" s="60"/>
    </row>
    <row r="632" customFormat="false" ht="12.75" hidden="false" customHeight="true" outlineLevel="0" collapsed="false">
      <c r="A632" s="5"/>
      <c r="B632" s="60"/>
    </row>
    <row r="633" customFormat="false" ht="12.75" hidden="false" customHeight="true" outlineLevel="0" collapsed="false">
      <c r="A633" s="5"/>
      <c r="B633" s="60"/>
    </row>
    <row r="634" customFormat="false" ht="12.75" hidden="false" customHeight="true" outlineLevel="0" collapsed="false">
      <c r="A634" s="5"/>
      <c r="B634" s="60"/>
    </row>
    <row r="635" customFormat="false" ht="12.75" hidden="false" customHeight="true" outlineLevel="0" collapsed="false">
      <c r="A635" s="5"/>
      <c r="B635" s="60"/>
    </row>
    <row r="636" customFormat="false" ht="12.75" hidden="false" customHeight="true" outlineLevel="0" collapsed="false">
      <c r="A636" s="5"/>
      <c r="B636" s="60"/>
    </row>
    <row r="637" customFormat="false" ht="12.75" hidden="false" customHeight="true" outlineLevel="0" collapsed="false">
      <c r="A637" s="5"/>
      <c r="B637" s="60"/>
    </row>
    <row r="638" customFormat="false" ht="12.75" hidden="false" customHeight="true" outlineLevel="0" collapsed="false">
      <c r="A638" s="5"/>
      <c r="B638" s="60"/>
    </row>
    <row r="639" customFormat="false" ht="12.75" hidden="false" customHeight="true" outlineLevel="0" collapsed="false">
      <c r="A639" s="5"/>
      <c r="B639" s="60"/>
    </row>
    <row r="640" customFormat="false" ht="12.75" hidden="false" customHeight="true" outlineLevel="0" collapsed="false">
      <c r="A640" s="5"/>
      <c r="B640" s="60"/>
    </row>
    <row r="641" customFormat="false" ht="12.75" hidden="false" customHeight="true" outlineLevel="0" collapsed="false">
      <c r="A641" s="5"/>
      <c r="B641" s="60"/>
    </row>
    <row r="642" customFormat="false" ht="12.75" hidden="false" customHeight="true" outlineLevel="0" collapsed="false">
      <c r="A642" s="5"/>
      <c r="B642" s="60"/>
    </row>
    <row r="643" customFormat="false" ht="12.75" hidden="false" customHeight="true" outlineLevel="0" collapsed="false">
      <c r="A643" s="5"/>
      <c r="B643" s="60"/>
    </row>
    <row r="644" customFormat="false" ht="12.75" hidden="false" customHeight="true" outlineLevel="0" collapsed="false">
      <c r="A644" s="5"/>
      <c r="B644" s="60"/>
    </row>
    <row r="645" customFormat="false" ht="12.75" hidden="false" customHeight="true" outlineLevel="0" collapsed="false">
      <c r="A645" s="5"/>
      <c r="B645" s="60"/>
    </row>
    <row r="646" customFormat="false" ht="12.75" hidden="false" customHeight="true" outlineLevel="0" collapsed="false">
      <c r="A646" s="5"/>
      <c r="B646" s="60"/>
    </row>
    <row r="647" customFormat="false" ht="12.75" hidden="false" customHeight="true" outlineLevel="0" collapsed="false">
      <c r="A647" s="5"/>
      <c r="B647" s="60"/>
    </row>
    <row r="648" customFormat="false" ht="12.75" hidden="false" customHeight="true" outlineLevel="0" collapsed="false">
      <c r="A648" s="5"/>
      <c r="B648" s="60"/>
    </row>
    <row r="649" customFormat="false" ht="12.75" hidden="false" customHeight="true" outlineLevel="0" collapsed="false">
      <c r="A649" s="5"/>
      <c r="B649" s="60"/>
    </row>
    <row r="650" customFormat="false" ht="12.75" hidden="false" customHeight="true" outlineLevel="0" collapsed="false">
      <c r="A650" s="5"/>
      <c r="B650" s="60"/>
    </row>
    <row r="651" customFormat="false" ht="12.75" hidden="false" customHeight="true" outlineLevel="0" collapsed="false">
      <c r="A651" s="5"/>
      <c r="B651" s="60"/>
    </row>
    <row r="652" customFormat="false" ht="12.75" hidden="false" customHeight="true" outlineLevel="0" collapsed="false">
      <c r="A652" s="5"/>
      <c r="B652" s="60"/>
    </row>
    <row r="653" customFormat="false" ht="12.75" hidden="false" customHeight="true" outlineLevel="0" collapsed="false">
      <c r="A653" s="5"/>
      <c r="B653" s="60"/>
    </row>
    <row r="654" customFormat="false" ht="12.75" hidden="false" customHeight="true" outlineLevel="0" collapsed="false">
      <c r="A654" s="5"/>
      <c r="B654" s="60"/>
    </row>
    <row r="655" customFormat="false" ht="12.75" hidden="false" customHeight="true" outlineLevel="0" collapsed="false">
      <c r="A655" s="5"/>
      <c r="B655" s="60"/>
    </row>
    <row r="656" customFormat="false" ht="12.75" hidden="false" customHeight="true" outlineLevel="0" collapsed="false">
      <c r="A656" s="5"/>
      <c r="B656" s="60"/>
    </row>
    <row r="657" customFormat="false" ht="12.75" hidden="false" customHeight="true" outlineLevel="0" collapsed="false">
      <c r="A657" s="5"/>
      <c r="B657" s="60"/>
    </row>
    <row r="658" customFormat="false" ht="12.75" hidden="false" customHeight="true" outlineLevel="0" collapsed="false">
      <c r="A658" s="5"/>
      <c r="B658" s="60"/>
    </row>
    <row r="659" customFormat="false" ht="12.75" hidden="false" customHeight="true" outlineLevel="0" collapsed="false">
      <c r="A659" s="5"/>
      <c r="B659" s="60"/>
    </row>
    <row r="660" customFormat="false" ht="12.75" hidden="false" customHeight="true" outlineLevel="0" collapsed="false">
      <c r="A660" s="5"/>
      <c r="B660" s="60"/>
    </row>
    <row r="661" customFormat="false" ht="12.75" hidden="false" customHeight="true" outlineLevel="0" collapsed="false">
      <c r="A661" s="5"/>
      <c r="B661" s="60"/>
    </row>
    <row r="662" customFormat="false" ht="12.75" hidden="false" customHeight="true" outlineLevel="0" collapsed="false">
      <c r="A662" s="5"/>
      <c r="B662" s="60"/>
    </row>
    <row r="663" customFormat="false" ht="12.75" hidden="false" customHeight="true" outlineLevel="0" collapsed="false">
      <c r="A663" s="5"/>
      <c r="B663" s="60"/>
    </row>
    <row r="664" customFormat="false" ht="12.75" hidden="false" customHeight="true" outlineLevel="0" collapsed="false">
      <c r="A664" s="5"/>
      <c r="B664" s="60"/>
    </row>
    <row r="665" customFormat="false" ht="12.75" hidden="false" customHeight="true" outlineLevel="0" collapsed="false">
      <c r="A665" s="5"/>
      <c r="B665" s="60"/>
    </row>
    <row r="666" customFormat="false" ht="12.75" hidden="false" customHeight="true" outlineLevel="0" collapsed="false">
      <c r="A666" s="5"/>
      <c r="B666" s="60"/>
    </row>
    <row r="667" customFormat="false" ht="12.75" hidden="false" customHeight="true" outlineLevel="0" collapsed="false">
      <c r="A667" s="5"/>
      <c r="B667" s="60"/>
    </row>
    <row r="668" customFormat="false" ht="12.75" hidden="false" customHeight="true" outlineLevel="0" collapsed="false">
      <c r="A668" s="5"/>
      <c r="B668" s="60"/>
    </row>
    <row r="669" customFormat="false" ht="12.75" hidden="false" customHeight="true" outlineLevel="0" collapsed="false">
      <c r="A669" s="5"/>
      <c r="B669" s="60"/>
    </row>
    <row r="670" customFormat="false" ht="12.75" hidden="false" customHeight="true" outlineLevel="0" collapsed="false">
      <c r="A670" s="5"/>
      <c r="B670" s="60"/>
    </row>
    <row r="671" customFormat="false" ht="12.75" hidden="false" customHeight="true" outlineLevel="0" collapsed="false">
      <c r="A671" s="5"/>
      <c r="B671" s="60"/>
    </row>
    <row r="672" customFormat="false" ht="12.75" hidden="false" customHeight="true" outlineLevel="0" collapsed="false">
      <c r="A672" s="5"/>
      <c r="B672" s="60"/>
    </row>
    <row r="673" customFormat="false" ht="12.75" hidden="false" customHeight="true" outlineLevel="0" collapsed="false">
      <c r="A673" s="5"/>
      <c r="B673" s="60"/>
    </row>
    <row r="674" customFormat="false" ht="12.75" hidden="false" customHeight="true" outlineLevel="0" collapsed="false">
      <c r="A674" s="5"/>
      <c r="B674" s="60"/>
    </row>
    <row r="675" customFormat="false" ht="12.75" hidden="false" customHeight="true" outlineLevel="0" collapsed="false">
      <c r="A675" s="5"/>
      <c r="B675" s="60"/>
    </row>
    <row r="676" customFormat="false" ht="12.75" hidden="false" customHeight="true" outlineLevel="0" collapsed="false">
      <c r="A676" s="5"/>
      <c r="B676" s="60"/>
    </row>
    <row r="677" customFormat="false" ht="12.75" hidden="false" customHeight="true" outlineLevel="0" collapsed="false">
      <c r="A677" s="5"/>
      <c r="B677" s="60"/>
    </row>
    <row r="678" customFormat="false" ht="12.75" hidden="false" customHeight="true" outlineLevel="0" collapsed="false">
      <c r="A678" s="5"/>
      <c r="B678" s="60"/>
    </row>
    <row r="679" customFormat="false" ht="12.75" hidden="false" customHeight="true" outlineLevel="0" collapsed="false">
      <c r="A679" s="5"/>
      <c r="B679" s="60"/>
    </row>
    <row r="680" customFormat="false" ht="12.75" hidden="false" customHeight="true" outlineLevel="0" collapsed="false">
      <c r="A680" s="5"/>
      <c r="B680" s="60"/>
    </row>
    <row r="681" customFormat="false" ht="12.75" hidden="false" customHeight="true" outlineLevel="0" collapsed="false">
      <c r="A681" s="5"/>
      <c r="B681" s="60"/>
    </row>
    <row r="682" customFormat="false" ht="12.75" hidden="false" customHeight="true" outlineLevel="0" collapsed="false">
      <c r="A682" s="5"/>
      <c r="B682" s="60"/>
    </row>
    <row r="683" customFormat="false" ht="12.75" hidden="false" customHeight="true" outlineLevel="0" collapsed="false">
      <c r="A683" s="5"/>
      <c r="B683" s="60"/>
    </row>
    <row r="684" customFormat="false" ht="12.75" hidden="false" customHeight="true" outlineLevel="0" collapsed="false">
      <c r="A684" s="5"/>
      <c r="B684" s="60"/>
    </row>
    <row r="685" customFormat="false" ht="12.75" hidden="false" customHeight="true" outlineLevel="0" collapsed="false">
      <c r="A685" s="5"/>
      <c r="B685" s="60"/>
    </row>
    <row r="686" customFormat="false" ht="12.75" hidden="false" customHeight="true" outlineLevel="0" collapsed="false">
      <c r="A686" s="5"/>
      <c r="B686" s="60"/>
    </row>
    <row r="687" customFormat="false" ht="12.75" hidden="false" customHeight="true" outlineLevel="0" collapsed="false">
      <c r="A687" s="5"/>
      <c r="B687" s="60"/>
    </row>
    <row r="688" customFormat="false" ht="12.75" hidden="false" customHeight="true" outlineLevel="0" collapsed="false">
      <c r="A688" s="5"/>
      <c r="B688" s="60"/>
    </row>
    <row r="689" customFormat="false" ht="12.75" hidden="false" customHeight="true" outlineLevel="0" collapsed="false">
      <c r="A689" s="5"/>
      <c r="B689" s="60"/>
    </row>
    <row r="690" customFormat="false" ht="12.75" hidden="false" customHeight="true" outlineLevel="0" collapsed="false">
      <c r="A690" s="5"/>
      <c r="B690" s="60"/>
    </row>
    <row r="691" customFormat="false" ht="12.75" hidden="false" customHeight="true" outlineLevel="0" collapsed="false">
      <c r="A691" s="5"/>
      <c r="B691" s="60"/>
    </row>
    <row r="692" customFormat="false" ht="12.75" hidden="false" customHeight="true" outlineLevel="0" collapsed="false">
      <c r="A692" s="5"/>
      <c r="B692" s="60"/>
    </row>
    <row r="693" customFormat="false" ht="12.75" hidden="false" customHeight="true" outlineLevel="0" collapsed="false">
      <c r="A693" s="5"/>
      <c r="B693" s="60"/>
    </row>
    <row r="694" customFormat="false" ht="12.75" hidden="false" customHeight="true" outlineLevel="0" collapsed="false">
      <c r="A694" s="5"/>
      <c r="B694" s="60"/>
    </row>
    <row r="695" customFormat="false" ht="12.75" hidden="false" customHeight="true" outlineLevel="0" collapsed="false">
      <c r="A695" s="5"/>
      <c r="B695" s="60"/>
    </row>
    <row r="696" customFormat="false" ht="12.75" hidden="false" customHeight="true" outlineLevel="0" collapsed="false">
      <c r="A696" s="5"/>
      <c r="B696" s="60"/>
    </row>
    <row r="697" customFormat="false" ht="12.75" hidden="false" customHeight="true" outlineLevel="0" collapsed="false">
      <c r="A697" s="5"/>
      <c r="B697" s="60"/>
    </row>
    <row r="698" customFormat="false" ht="12.75" hidden="false" customHeight="true" outlineLevel="0" collapsed="false">
      <c r="A698" s="5"/>
      <c r="B698" s="60"/>
    </row>
    <row r="699" customFormat="false" ht="12.75" hidden="false" customHeight="true" outlineLevel="0" collapsed="false">
      <c r="A699" s="5"/>
      <c r="B699" s="60"/>
    </row>
    <row r="700" customFormat="false" ht="12.75" hidden="false" customHeight="true" outlineLevel="0" collapsed="false">
      <c r="A700" s="5"/>
      <c r="B700" s="60"/>
    </row>
    <row r="701" customFormat="false" ht="12.75" hidden="false" customHeight="true" outlineLevel="0" collapsed="false">
      <c r="A701" s="5"/>
      <c r="B701" s="60"/>
    </row>
    <row r="702" customFormat="false" ht="12.75" hidden="false" customHeight="true" outlineLevel="0" collapsed="false">
      <c r="A702" s="5"/>
      <c r="B702" s="60"/>
    </row>
    <row r="703" customFormat="false" ht="12.75" hidden="false" customHeight="true" outlineLevel="0" collapsed="false">
      <c r="A703" s="5"/>
      <c r="B703" s="60"/>
    </row>
    <row r="704" customFormat="false" ht="12.75" hidden="false" customHeight="true" outlineLevel="0" collapsed="false">
      <c r="A704" s="5"/>
      <c r="B704" s="60"/>
    </row>
    <row r="705" customFormat="false" ht="12.75" hidden="false" customHeight="true" outlineLevel="0" collapsed="false">
      <c r="A705" s="5"/>
      <c r="B705" s="60"/>
    </row>
    <row r="706" customFormat="false" ht="12.75" hidden="false" customHeight="true" outlineLevel="0" collapsed="false">
      <c r="A706" s="5"/>
      <c r="B706" s="60"/>
    </row>
    <row r="707" customFormat="false" ht="12.75" hidden="false" customHeight="true" outlineLevel="0" collapsed="false">
      <c r="A707" s="5"/>
      <c r="B707" s="60"/>
    </row>
    <row r="708" customFormat="false" ht="12.75" hidden="false" customHeight="true" outlineLevel="0" collapsed="false">
      <c r="A708" s="5"/>
      <c r="B708" s="60"/>
    </row>
    <row r="709" customFormat="false" ht="12.75" hidden="false" customHeight="true" outlineLevel="0" collapsed="false">
      <c r="A709" s="5"/>
      <c r="B709" s="60"/>
    </row>
    <row r="710" customFormat="false" ht="12.75" hidden="false" customHeight="true" outlineLevel="0" collapsed="false">
      <c r="A710" s="5"/>
      <c r="B710" s="60"/>
    </row>
    <row r="711" customFormat="false" ht="12.75" hidden="false" customHeight="true" outlineLevel="0" collapsed="false">
      <c r="A711" s="5"/>
      <c r="B711" s="60"/>
    </row>
    <row r="712" customFormat="false" ht="12.75" hidden="false" customHeight="true" outlineLevel="0" collapsed="false">
      <c r="A712" s="5"/>
      <c r="B712" s="60"/>
    </row>
    <row r="713" customFormat="false" ht="12.75" hidden="false" customHeight="true" outlineLevel="0" collapsed="false">
      <c r="A713" s="5"/>
      <c r="B713" s="60"/>
    </row>
    <row r="714" customFormat="false" ht="12.75" hidden="false" customHeight="true" outlineLevel="0" collapsed="false">
      <c r="A714" s="5"/>
      <c r="B714" s="60"/>
    </row>
    <row r="715" customFormat="false" ht="12.75" hidden="false" customHeight="true" outlineLevel="0" collapsed="false">
      <c r="A715" s="5"/>
      <c r="B715" s="60"/>
    </row>
    <row r="716" customFormat="false" ht="12.75" hidden="false" customHeight="true" outlineLevel="0" collapsed="false">
      <c r="A716" s="5"/>
      <c r="B716" s="60"/>
    </row>
    <row r="717" customFormat="false" ht="12.75" hidden="false" customHeight="true" outlineLevel="0" collapsed="false">
      <c r="A717" s="5"/>
      <c r="B717" s="60"/>
    </row>
    <row r="718" customFormat="false" ht="12.75" hidden="false" customHeight="true" outlineLevel="0" collapsed="false">
      <c r="A718" s="5"/>
      <c r="B718" s="60"/>
    </row>
    <row r="719" customFormat="false" ht="12.75" hidden="false" customHeight="true" outlineLevel="0" collapsed="false">
      <c r="A719" s="5"/>
      <c r="B719" s="60"/>
    </row>
    <row r="720" customFormat="false" ht="12.75" hidden="false" customHeight="true" outlineLevel="0" collapsed="false">
      <c r="A720" s="5"/>
      <c r="B720" s="60"/>
    </row>
    <row r="721" customFormat="false" ht="12.75" hidden="false" customHeight="true" outlineLevel="0" collapsed="false">
      <c r="A721" s="5"/>
      <c r="B721" s="60"/>
    </row>
    <row r="722" customFormat="false" ht="12.75" hidden="false" customHeight="true" outlineLevel="0" collapsed="false">
      <c r="A722" s="5"/>
      <c r="B722" s="60"/>
    </row>
    <row r="723" customFormat="false" ht="12.75" hidden="false" customHeight="true" outlineLevel="0" collapsed="false">
      <c r="A723" s="5"/>
      <c r="B723" s="60"/>
    </row>
    <row r="724" customFormat="false" ht="12.75" hidden="false" customHeight="true" outlineLevel="0" collapsed="false">
      <c r="A724" s="5"/>
      <c r="B724" s="60"/>
    </row>
    <row r="725" customFormat="false" ht="12.75" hidden="false" customHeight="true" outlineLevel="0" collapsed="false">
      <c r="A725" s="5"/>
      <c r="B725" s="60"/>
    </row>
    <row r="726" customFormat="false" ht="12.75" hidden="false" customHeight="true" outlineLevel="0" collapsed="false">
      <c r="A726" s="5"/>
      <c r="B726" s="60"/>
    </row>
    <row r="727" customFormat="false" ht="12.75" hidden="false" customHeight="true" outlineLevel="0" collapsed="false">
      <c r="A727" s="5"/>
      <c r="B727" s="60"/>
    </row>
    <row r="728" customFormat="false" ht="12.75" hidden="false" customHeight="true" outlineLevel="0" collapsed="false">
      <c r="A728" s="5"/>
      <c r="B728" s="60"/>
    </row>
    <row r="729" customFormat="false" ht="12.75" hidden="false" customHeight="true" outlineLevel="0" collapsed="false">
      <c r="A729" s="5"/>
      <c r="B729" s="60"/>
    </row>
    <row r="730" customFormat="false" ht="12.75" hidden="false" customHeight="true" outlineLevel="0" collapsed="false">
      <c r="A730" s="5"/>
      <c r="B730" s="60"/>
    </row>
    <row r="731" customFormat="false" ht="12.75" hidden="false" customHeight="true" outlineLevel="0" collapsed="false">
      <c r="A731" s="5"/>
      <c r="B731" s="60"/>
    </row>
    <row r="732" customFormat="false" ht="12.75" hidden="false" customHeight="true" outlineLevel="0" collapsed="false">
      <c r="A732" s="5"/>
      <c r="B732" s="60"/>
    </row>
    <row r="733" customFormat="false" ht="12.75" hidden="false" customHeight="true" outlineLevel="0" collapsed="false">
      <c r="A733" s="5"/>
      <c r="B733" s="60"/>
    </row>
    <row r="734" customFormat="false" ht="12.75" hidden="false" customHeight="true" outlineLevel="0" collapsed="false">
      <c r="A734" s="5"/>
      <c r="B734" s="60"/>
    </row>
    <row r="735" customFormat="false" ht="12.75" hidden="false" customHeight="true" outlineLevel="0" collapsed="false">
      <c r="A735" s="5"/>
      <c r="B735" s="60"/>
    </row>
    <row r="736" customFormat="false" ht="12.75" hidden="false" customHeight="true" outlineLevel="0" collapsed="false">
      <c r="A736" s="5"/>
      <c r="B736" s="60"/>
    </row>
    <row r="737" customFormat="false" ht="12.75" hidden="false" customHeight="true" outlineLevel="0" collapsed="false">
      <c r="A737" s="5"/>
      <c r="B737" s="60"/>
    </row>
    <row r="738" customFormat="false" ht="12.75" hidden="false" customHeight="true" outlineLevel="0" collapsed="false">
      <c r="A738" s="5"/>
      <c r="B738" s="60"/>
    </row>
    <row r="739" customFormat="false" ht="12.75" hidden="false" customHeight="true" outlineLevel="0" collapsed="false">
      <c r="A739" s="5"/>
      <c r="B739" s="60"/>
    </row>
    <row r="740" customFormat="false" ht="12.75" hidden="false" customHeight="true" outlineLevel="0" collapsed="false">
      <c r="A740" s="5"/>
      <c r="B740" s="60"/>
    </row>
    <row r="741" customFormat="false" ht="12.75" hidden="false" customHeight="true" outlineLevel="0" collapsed="false">
      <c r="A741" s="5"/>
      <c r="B741" s="60"/>
    </row>
    <row r="742" customFormat="false" ht="12.75" hidden="false" customHeight="true" outlineLevel="0" collapsed="false">
      <c r="A742" s="5"/>
      <c r="B742" s="60"/>
    </row>
    <row r="743" customFormat="false" ht="12.75" hidden="false" customHeight="true" outlineLevel="0" collapsed="false">
      <c r="A743" s="5"/>
      <c r="B743" s="60"/>
    </row>
    <row r="744" customFormat="false" ht="12.75" hidden="false" customHeight="true" outlineLevel="0" collapsed="false">
      <c r="A744" s="5"/>
      <c r="B744" s="60"/>
    </row>
    <row r="745" customFormat="false" ht="12.75" hidden="false" customHeight="true" outlineLevel="0" collapsed="false">
      <c r="A745" s="5"/>
      <c r="B745" s="60"/>
    </row>
    <row r="746" customFormat="false" ht="12.75" hidden="false" customHeight="true" outlineLevel="0" collapsed="false">
      <c r="A746" s="5"/>
      <c r="B746" s="60"/>
    </row>
    <row r="747" customFormat="false" ht="12.75" hidden="false" customHeight="true" outlineLevel="0" collapsed="false">
      <c r="A747" s="5"/>
      <c r="B747" s="60"/>
    </row>
    <row r="748" customFormat="false" ht="12.75" hidden="false" customHeight="true" outlineLevel="0" collapsed="false">
      <c r="A748" s="5"/>
      <c r="B748" s="60"/>
    </row>
    <row r="749" customFormat="false" ht="12.75" hidden="false" customHeight="true" outlineLevel="0" collapsed="false">
      <c r="A749" s="5"/>
      <c r="B749" s="60"/>
    </row>
    <row r="750" customFormat="false" ht="12.75" hidden="false" customHeight="true" outlineLevel="0" collapsed="false">
      <c r="A750" s="5"/>
      <c r="B750" s="60"/>
    </row>
    <row r="751" customFormat="false" ht="12.75" hidden="false" customHeight="true" outlineLevel="0" collapsed="false">
      <c r="A751" s="5"/>
      <c r="B751" s="60"/>
    </row>
    <row r="752" customFormat="false" ht="12.75" hidden="false" customHeight="true" outlineLevel="0" collapsed="false">
      <c r="A752" s="5"/>
      <c r="B752" s="60"/>
    </row>
    <row r="753" customFormat="false" ht="12.75" hidden="false" customHeight="true" outlineLevel="0" collapsed="false">
      <c r="A753" s="5"/>
      <c r="B753" s="60"/>
    </row>
    <row r="754" customFormat="false" ht="12.75" hidden="false" customHeight="true" outlineLevel="0" collapsed="false">
      <c r="A754" s="5"/>
      <c r="B754" s="60"/>
    </row>
    <row r="755" customFormat="false" ht="12.75" hidden="false" customHeight="true" outlineLevel="0" collapsed="false">
      <c r="A755" s="5"/>
      <c r="B755" s="60"/>
    </row>
    <row r="756" customFormat="false" ht="12.75" hidden="false" customHeight="true" outlineLevel="0" collapsed="false">
      <c r="A756" s="5"/>
      <c r="B756" s="60"/>
    </row>
    <row r="757" customFormat="false" ht="12.75" hidden="false" customHeight="true" outlineLevel="0" collapsed="false">
      <c r="A757" s="5"/>
      <c r="B757" s="60"/>
    </row>
    <row r="758" customFormat="false" ht="12.75" hidden="false" customHeight="true" outlineLevel="0" collapsed="false">
      <c r="A758" s="5"/>
      <c r="B758" s="60"/>
    </row>
    <row r="759" customFormat="false" ht="12.75" hidden="false" customHeight="true" outlineLevel="0" collapsed="false">
      <c r="A759" s="5"/>
      <c r="B759" s="60"/>
    </row>
    <row r="760" customFormat="false" ht="12.75" hidden="false" customHeight="true" outlineLevel="0" collapsed="false">
      <c r="A760" s="5"/>
      <c r="B760" s="60"/>
    </row>
    <row r="761" customFormat="false" ht="12.75" hidden="false" customHeight="true" outlineLevel="0" collapsed="false">
      <c r="A761" s="5"/>
      <c r="B761" s="60"/>
    </row>
    <row r="762" customFormat="false" ht="12.75" hidden="false" customHeight="true" outlineLevel="0" collapsed="false">
      <c r="A762" s="5"/>
      <c r="B762" s="60"/>
    </row>
    <row r="763" customFormat="false" ht="12.75" hidden="false" customHeight="true" outlineLevel="0" collapsed="false">
      <c r="A763" s="5"/>
      <c r="B763" s="60"/>
    </row>
    <row r="764" customFormat="false" ht="12.75" hidden="false" customHeight="true" outlineLevel="0" collapsed="false">
      <c r="A764" s="5"/>
      <c r="B764" s="60"/>
    </row>
    <row r="765" customFormat="false" ht="12.75" hidden="false" customHeight="true" outlineLevel="0" collapsed="false">
      <c r="A765" s="5"/>
      <c r="B765" s="60"/>
    </row>
    <row r="766" customFormat="false" ht="12.75" hidden="false" customHeight="true" outlineLevel="0" collapsed="false">
      <c r="A766" s="5"/>
      <c r="B766" s="60"/>
    </row>
    <row r="767" customFormat="false" ht="12.75" hidden="false" customHeight="true" outlineLevel="0" collapsed="false">
      <c r="A767" s="5"/>
      <c r="B767" s="60"/>
    </row>
    <row r="768" customFormat="false" ht="12.75" hidden="false" customHeight="true" outlineLevel="0" collapsed="false">
      <c r="A768" s="5"/>
      <c r="B768" s="60"/>
    </row>
    <row r="769" customFormat="false" ht="12.75" hidden="false" customHeight="true" outlineLevel="0" collapsed="false">
      <c r="A769" s="5"/>
      <c r="B769" s="60"/>
    </row>
    <row r="770" customFormat="false" ht="12.75" hidden="false" customHeight="true" outlineLevel="0" collapsed="false">
      <c r="A770" s="5"/>
      <c r="B770" s="60"/>
    </row>
    <row r="771" customFormat="false" ht="12.75" hidden="false" customHeight="true" outlineLevel="0" collapsed="false">
      <c r="A771" s="5"/>
      <c r="B771" s="60"/>
    </row>
    <row r="772" customFormat="false" ht="12.75" hidden="false" customHeight="true" outlineLevel="0" collapsed="false">
      <c r="A772" s="5"/>
      <c r="B772" s="60"/>
    </row>
    <row r="773" customFormat="false" ht="12.75" hidden="false" customHeight="true" outlineLevel="0" collapsed="false">
      <c r="A773" s="5"/>
      <c r="B773" s="60"/>
    </row>
    <row r="774" customFormat="false" ht="12.75" hidden="false" customHeight="true" outlineLevel="0" collapsed="false">
      <c r="A774" s="5"/>
      <c r="B774" s="60"/>
    </row>
    <row r="775" customFormat="false" ht="12.75" hidden="false" customHeight="true" outlineLevel="0" collapsed="false">
      <c r="A775" s="5"/>
      <c r="B775" s="60"/>
    </row>
    <row r="776" customFormat="false" ht="12.75" hidden="false" customHeight="true" outlineLevel="0" collapsed="false">
      <c r="A776" s="5"/>
      <c r="B776" s="60"/>
    </row>
    <row r="777" customFormat="false" ht="12.75" hidden="false" customHeight="true" outlineLevel="0" collapsed="false">
      <c r="A777" s="5"/>
      <c r="B777" s="60"/>
    </row>
    <row r="778" customFormat="false" ht="12.75" hidden="false" customHeight="true" outlineLevel="0" collapsed="false">
      <c r="A778" s="5"/>
      <c r="B778" s="60"/>
    </row>
    <row r="779" customFormat="false" ht="12.75" hidden="false" customHeight="true" outlineLevel="0" collapsed="false">
      <c r="A779" s="5"/>
      <c r="B779" s="60"/>
    </row>
    <row r="780" customFormat="false" ht="12.75" hidden="false" customHeight="true" outlineLevel="0" collapsed="false">
      <c r="A780" s="5"/>
      <c r="B780" s="60"/>
    </row>
    <row r="781" customFormat="false" ht="12.75" hidden="false" customHeight="true" outlineLevel="0" collapsed="false">
      <c r="A781" s="5"/>
      <c r="B781" s="60"/>
    </row>
    <row r="782" customFormat="false" ht="12.75" hidden="false" customHeight="true" outlineLevel="0" collapsed="false">
      <c r="A782" s="5"/>
      <c r="B782" s="60"/>
    </row>
    <row r="783" customFormat="false" ht="12.75" hidden="false" customHeight="true" outlineLevel="0" collapsed="false">
      <c r="A783" s="5"/>
      <c r="B783" s="60"/>
    </row>
    <row r="784" customFormat="false" ht="12.75" hidden="false" customHeight="true" outlineLevel="0" collapsed="false">
      <c r="A784" s="5"/>
      <c r="B784" s="60"/>
    </row>
    <row r="785" customFormat="false" ht="12.75" hidden="false" customHeight="true" outlineLevel="0" collapsed="false">
      <c r="A785" s="5"/>
      <c r="B785" s="60"/>
    </row>
    <row r="786" customFormat="false" ht="12.75" hidden="false" customHeight="true" outlineLevel="0" collapsed="false">
      <c r="A786" s="5"/>
      <c r="B786" s="60"/>
    </row>
    <row r="787" customFormat="false" ht="12.75" hidden="false" customHeight="true" outlineLevel="0" collapsed="false">
      <c r="A787" s="5"/>
      <c r="B787" s="60"/>
    </row>
    <row r="788" customFormat="false" ht="12.75" hidden="false" customHeight="true" outlineLevel="0" collapsed="false">
      <c r="A788" s="5"/>
      <c r="B788" s="60"/>
    </row>
    <row r="789" customFormat="false" ht="12.75" hidden="false" customHeight="true" outlineLevel="0" collapsed="false">
      <c r="A789" s="5"/>
      <c r="B789" s="60"/>
    </row>
    <row r="790" customFormat="false" ht="12.75" hidden="false" customHeight="true" outlineLevel="0" collapsed="false">
      <c r="A790" s="5"/>
      <c r="B790" s="60"/>
    </row>
    <row r="791" customFormat="false" ht="12.75" hidden="false" customHeight="true" outlineLevel="0" collapsed="false">
      <c r="A791" s="5"/>
      <c r="B791" s="60"/>
    </row>
    <row r="792" customFormat="false" ht="12.75" hidden="false" customHeight="true" outlineLevel="0" collapsed="false">
      <c r="A792" s="5"/>
      <c r="B792" s="60"/>
    </row>
    <row r="793" customFormat="false" ht="12.75" hidden="false" customHeight="true" outlineLevel="0" collapsed="false">
      <c r="A793" s="5"/>
      <c r="B793" s="60"/>
    </row>
    <row r="794" customFormat="false" ht="12.75" hidden="false" customHeight="true" outlineLevel="0" collapsed="false">
      <c r="A794" s="5"/>
      <c r="B794" s="60"/>
    </row>
    <row r="795" customFormat="false" ht="12.75" hidden="false" customHeight="true" outlineLevel="0" collapsed="false">
      <c r="A795" s="5"/>
      <c r="B795" s="60"/>
    </row>
    <row r="796" customFormat="false" ht="12.75" hidden="false" customHeight="true" outlineLevel="0" collapsed="false">
      <c r="A796" s="5"/>
      <c r="B796" s="60"/>
    </row>
    <row r="797" customFormat="false" ht="12.75" hidden="false" customHeight="true" outlineLevel="0" collapsed="false">
      <c r="A797" s="5"/>
      <c r="B797" s="60"/>
    </row>
    <row r="798" customFormat="false" ht="12.75" hidden="false" customHeight="true" outlineLevel="0" collapsed="false">
      <c r="A798" s="5"/>
      <c r="B798" s="60"/>
    </row>
    <row r="799" customFormat="false" ht="12.75" hidden="false" customHeight="true" outlineLevel="0" collapsed="false">
      <c r="A799" s="5"/>
      <c r="B799" s="60"/>
    </row>
    <row r="800" customFormat="false" ht="12.75" hidden="false" customHeight="true" outlineLevel="0" collapsed="false">
      <c r="A800" s="5"/>
      <c r="B800" s="60"/>
    </row>
    <row r="801" customFormat="false" ht="12.75" hidden="false" customHeight="true" outlineLevel="0" collapsed="false">
      <c r="A801" s="5"/>
      <c r="B801" s="60"/>
    </row>
    <row r="802" customFormat="false" ht="12.75" hidden="false" customHeight="true" outlineLevel="0" collapsed="false">
      <c r="A802" s="5"/>
      <c r="B802" s="60"/>
    </row>
    <row r="803" customFormat="false" ht="12.75" hidden="false" customHeight="true" outlineLevel="0" collapsed="false">
      <c r="A803" s="5"/>
      <c r="B803" s="60"/>
    </row>
    <row r="804" customFormat="false" ht="12.75" hidden="false" customHeight="true" outlineLevel="0" collapsed="false">
      <c r="A804" s="5"/>
      <c r="B804" s="60"/>
    </row>
    <row r="805" customFormat="false" ht="12.75" hidden="false" customHeight="true" outlineLevel="0" collapsed="false">
      <c r="A805" s="5"/>
      <c r="B805" s="60"/>
    </row>
    <row r="806" customFormat="false" ht="12.75" hidden="false" customHeight="true" outlineLevel="0" collapsed="false">
      <c r="A806" s="5"/>
      <c r="B806" s="60"/>
    </row>
    <row r="807" customFormat="false" ht="12.75" hidden="false" customHeight="true" outlineLevel="0" collapsed="false">
      <c r="A807" s="5"/>
      <c r="B807" s="60"/>
    </row>
    <row r="808" customFormat="false" ht="12.75" hidden="false" customHeight="true" outlineLevel="0" collapsed="false">
      <c r="A808" s="5"/>
      <c r="B808" s="60"/>
    </row>
    <row r="809" customFormat="false" ht="12.75" hidden="false" customHeight="true" outlineLevel="0" collapsed="false">
      <c r="A809" s="5"/>
      <c r="B809" s="60"/>
    </row>
    <row r="810" customFormat="false" ht="12.75" hidden="false" customHeight="true" outlineLevel="0" collapsed="false">
      <c r="A810" s="5"/>
      <c r="B810" s="60"/>
    </row>
    <row r="811" customFormat="false" ht="12.75" hidden="false" customHeight="true" outlineLevel="0" collapsed="false">
      <c r="A811" s="5"/>
      <c r="B811" s="60"/>
    </row>
    <row r="812" customFormat="false" ht="12.75" hidden="false" customHeight="true" outlineLevel="0" collapsed="false">
      <c r="A812" s="5"/>
      <c r="B812" s="60"/>
    </row>
    <row r="813" customFormat="false" ht="12.75" hidden="false" customHeight="true" outlineLevel="0" collapsed="false">
      <c r="A813" s="5"/>
      <c r="B813" s="60"/>
    </row>
    <row r="814" customFormat="false" ht="12.75" hidden="false" customHeight="true" outlineLevel="0" collapsed="false">
      <c r="A814" s="5"/>
      <c r="B814" s="60"/>
    </row>
    <row r="815" customFormat="false" ht="12.75" hidden="false" customHeight="true" outlineLevel="0" collapsed="false">
      <c r="A815" s="5"/>
      <c r="B815" s="60"/>
    </row>
    <row r="816" customFormat="false" ht="12.75" hidden="false" customHeight="true" outlineLevel="0" collapsed="false">
      <c r="A816" s="5"/>
      <c r="B816" s="60"/>
    </row>
    <row r="817" customFormat="false" ht="12.75" hidden="false" customHeight="true" outlineLevel="0" collapsed="false">
      <c r="A817" s="5"/>
      <c r="B817" s="60"/>
    </row>
    <row r="818" customFormat="false" ht="12.75" hidden="false" customHeight="true" outlineLevel="0" collapsed="false">
      <c r="A818" s="5"/>
      <c r="B818" s="60"/>
    </row>
    <row r="819" customFormat="false" ht="12.75" hidden="false" customHeight="true" outlineLevel="0" collapsed="false">
      <c r="A819" s="5"/>
      <c r="B819" s="60"/>
    </row>
    <row r="820" customFormat="false" ht="12.75" hidden="false" customHeight="true" outlineLevel="0" collapsed="false">
      <c r="A820" s="5"/>
      <c r="B820" s="60"/>
    </row>
    <row r="821" customFormat="false" ht="12.75" hidden="false" customHeight="true" outlineLevel="0" collapsed="false">
      <c r="A821" s="5"/>
      <c r="B821" s="60"/>
    </row>
    <row r="822" customFormat="false" ht="12.75" hidden="false" customHeight="true" outlineLevel="0" collapsed="false">
      <c r="A822" s="5"/>
      <c r="B822" s="60"/>
    </row>
    <row r="823" customFormat="false" ht="12.75" hidden="false" customHeight="true" outlineLevel="0" collapsed="false">
      <c r="A823" s="5"/>
      <c r="B823" s="60"/>
    </row>
    <row r="824" customFormat="false" ht="12.75" hidden="false" customHeight="true" outlineLevel="0" collapsed="false">
      <c r="A824" s="5"/>
      <c r="B824" s="60"/>
    </row>
    <row r="825" customFormat="false" ht="12.75" hidden="false" customHeight="true" outlineLevel="0" collapsed="false">
      <c r="A825" s="5"/>
      <c r="B825" s="60"/>
    </row>
    <row r="826" customFormat="false" ht="12.75" hidden="false" customHeight="true" outlineLevel="0" collapsed="false">
      <c r="A826" s="5"/>
      <c r="B826" s="60"/>
    </row>
    <row r="827" customFormat="false" ht="12.75" hidden="false" customHeight="true" outlineLevel="0" collapsed="false">
      <c r="A827" s="5"/>
      <c r="B827" s="60"/>
    </row>
    <row r="828" customFormat="false" ht="12.75" hidden="false" customHeight="true" outlineLevel="0" collapsed="false">
      <c r="A828" s="5"/>
      <c r="B828" s="60"/>
    </row>
    <row r="829" customFormat="false" ht="12.75" hidden="false" customHeight="true" outlineLevel="0" collapsed="false">
      <c r="A829" s="5"/>
      <c r="B829" s="60"/>
    </row>
    <row r="830" customFormat="false" ht="12.75" hidden="false" customHeight="true" outlineLevel="0" collapsed="false">
      <c r="A830" s="5"/>
      <c r="B830" s="60"/>
    </row>
    <row r="831" customFormat="false" ht="12.75" hidden="false" customHeight="true" outlineLevel="0" collapsed="false">
      <c r="A831" s="5"/>
      <c r="B831" s="60"/>
    </row>
    <row r="832" customFormat="false" ht="12.75" hidden="false" customHeight="true" outlineLevel="0" collapsed="false">
      <c r="A832" s="5"/>
      <c r="B832" s="60"/>
    </row>
    <row r="833" customFormat="false" ht="12.75" hidden="false" customHeight="true" outlineLevel="0" collapsed="false">
      <c r="A833" s="5"/>
      <c r="B833" s="60"/>
    </row>
    <row r="834" customFormat="false" ht="12.75" hidden="false" customHeight="true" outlineLevel="0" collapsed="false">
      <c r="A834" s="5"/>
      <c r="B834" s="60"/>
    </row>
    <row r="835" customFormat="false" ht="12.75" hidden="false" customHeight="true" outlineLevel="0" collapsed="false">
      <c r="A835" s="5"/>
      <c r="B835" s="60"/>
    </row>
    <row r="836" customFormat="false" ht="12.75" hidden="false" customHeight="true" outlineLevel="0" collapsed="false">
      <c r="A836" s="5"/>
      <c r="B836" s="60"/>
    </row>
    <row r="837" customFormat="false" ht="12.75" hidden="false" customHeight="true" outlineLevel="0" collapsed="false">
      <c r="A837" s="5"/>
      <c r="B837" s="60"/>
    </row>
    <row r="838" customFormat="false" ht="12.75" hidden="false" customHeight="true" outlineLevel="0" collapsed="false">
      <c r="A838" s="5"/>
      <c r="B838" s="60"/>
    </row>
    <row r="839" customFormat="false" ht="12.75" hidden="false" customHeight="true" outlineLevel="0" collapsed="false">
      <c r="A839" s="5"/>
      <c r="B839" s="60"/>
    </row>
    <row r="840" customFormat="false" ht="12.75" hidden="false" customHeight="true" outlineLevel="0" collapsed="false">
      <c r="A840" s="5"/>
      <c r="B840" s="60"/>
    </row>
    <row r="841" customFormat="false" ht="12.75" hidden="false" customHeight="true" outlineLevel="0" collapsed="false">
      <c r="A841" s="5"/>
      <c r="B841" s="60"/>
    </row>
    <row r="842" customFormat="false" ht="12.75" hidden="false" customHeight="true" outlineLevel="0" collapsed="false">
      <c r="A842" s="5"/>
      <c r="B842" s="60"/>
    </row>
    <row r="843" customFormat="false" ht="12.75" hidden="false" customHeight="true" outlineLevel="0" collapsed="false">
      <c r="A843" s="5"/>
      <c r="B843" s="60"/>
    </row>
    <row r="844" customFormat="false" ht="12.75" hidden="false" customHeight="true" outlineLevel="0" collapsed="false">
      <c r="A844" s="5"/>
      <c r="B844" s="60"/>
    </row>
    <row r="845" customFormat="false" ht="12.75" hidden="false" customHeight="true" outlineLevel="0" collapsed="false">
      <c r="A845" s="5"/>
      <c r="B845" s="60"/>
    </row>
    <row r="846" customFormat="false" ht="12.75" hidden="false" customHeight="true" outlineLevel="0" collapsed="false">
      <c r="A846" s="5"/>
      <c r="B846" s="60"/>
    </row>
    <row r="847" customFormat="false" ht="12.75" hidden="false" customHeight="true" outlineLevel="0" collapsed="false">
      <c r="A847" s="5"/>
      <c r="B847" s="60"/>
    </row>
    <row r="848" customFormat="false" ht="12.75" hidden="false" customHeight="true" outlineLevel="0" collapsed="false">
      <c r="A848" s="5"/>
      <c r="B848" s="60"/>
    </row>
    <row r="849" customFormat="false" ht="12.75" hidden="false" customHeight="true" outlineLevel="0" collapsed="false">
      <c r="A849" s="5"/>
      <c r="B849" s="60"/>
    </row>
    <row r="850" customFormat="false" ht="12.75" hidden="false" customHeight="true" outlineLevel="0" collapsed="false">
      <c r="A850" s="5"/>
      <c r="B850" s="60"/>
    </row>
    <row r="851" customFormat="false" ht="12.75" hidden="false" customHeight="true" outlineLevel="0" collapsed="false">
      <c r="A851" s="5"/>
      <c r="B851" s="60"/>
    </row>
    <row r="852" customFormat="false" ht="12.75" hidden="false" customHeight="true" outlineLevel="0" collapsed="false">
      <c r="A852" s="5"/>
      <c r="B852" s="60"/>
    </row>
    <row r="853" customFormat="false" ht="12.75" hidden="false" customHeight="true" outlineLevel="0" collapsed="false">
      <c r="A853" s="5"/>
      <c r="B853" s="60"/>
    </row>
    <row r="854" customFormat="false" ht="12.75" hidden="false" customHeight="true" outlineLevel="0" collapsed="false">
      <c r="A854" s="5"/>
      <c r="B854" s="60"/>
    </row>
    <row r="855" customFormat="false" ht="12.75" hidden="false" customHeight="true" outlineLevel="0" collapsed="false">
      <c r="A855" s="5"/>
      <c r="B855" s="60"/>
    </row>
    <row r="856" customFormat="false" ht="12.75" hidden="false" customHeight="true" outlineLevel="0" collapsed="false">
      <c r="A856" s="5"/>
      <c r="B856" s="60"/>
    </row>
    <row r="857" customFormat="false" ht="12.75" hidden="false" customHeight="true" outlineLevel="0" collapsed="false">
      <c r="A857" s="5"/>
      <c r="B857" s="60"/>
    </row>
    <row r="858" customFormat="false" ht="12.75" hidden="false" customHeight="true" outlineLevel="0" collapsed="false">
      <c r="A858" s="5"/>
      <c r="B858" s="60"/>
    </row>
    <row r="859" customFormat="false" ht="12.75" hidden="false" customHeight="true" outlineLevel="0" collapsed="false">
      <c r="A859" s="5"/>
      <c r="B859" s="60"/>
    </row>
    <row r="860" customFormat="false" ht="12.75" hidden="false" customHeight="true" outlineLevel="0" collapsed="false">
      <c r="A860" s="5"/>
      <c r="B860" s="60"/>
    </row>
    <row r="861" customFormat="false" ht="12.75" hidden="false" customHeight="true" outlineLevel="0" collapsed="false">
      <c r="A861" s="5"/>
      <c r="B861" s="60"/>
    </row>
    <row r="862" customFormat="false" ht="12.75" hidden="false" customHeight="true" outlineLevel="0" collapsed="false">
      <c r="A862" s="5"/>
      <c r="B862" s="60"/>
    </row>
    <row r="863" customFormat="false" ht="12.75" hidden="false" customHeight="true" outlineLevel="0" collapsed="false">
      <c r="A863" s="5"/>
      <c r="B863" s="60"/>
    </row>
    <row r="864" customFormat="false" ht="12.75" hidden="false" customHeight="true" outlineLevel="0" collapsed="false">
      <c r="A864" s="5"/>
      <c r="B864" s="60"/>
    </row>
    <row r="865" customFormat="false" ht="12.75" hidden="false" customHeight="true" outlineLevel="0" collapsed="false">
      <c r="A865" s="5"/>
      <c r="B865" s="60"/>
    </row>
    <row r="866" customFormat="false" ht="12.75" hidden="false" customHeight="true" outlineLevel="0" collapsed="false">
      <c r="A866" s="5"/>
      <c r="B866" s="60"/>
    </row>
    <row r="867" customFormat="false" ht="12.75" hidden="false" customHeight="true" outlineLevel="0" collapsed="false">
      <c r="A867" s="5"/>
      <c r="B867" s="60"/>
    </row>
    <row r="868" customFormat="false" ht="12.75" hidden="false" customHeight="true" outlineLevel="0" collapsed="false">
      <c r="A868" s="5"/>
      <c r="B868" s="60"/>
    </row>
    <row r="869" customFormat="false" ht="12.75" hidden="false" customHeight="true" outlineLevel="0" collapsed="false">
      <c r="A869" s="5"/>
      <c r="B869" s="60"/>
    </row>
    <row r="870" customFormat="false" ht="12.75" hidden="false" customHeight="true" outlineLevel="0" collapsed="false">
      <c r="A870" s="5"/>
      <c r="B870" s="60"/>
    </row>
    <row r="871" customFormat="false" ht="12.75" hidden="false" customHeight="true" outlineLevel="0" collapsed="false">
      <c r="A871" s="5"/>
      <c r="B871" s="60"/>
    </row>
    <row r="872" customFormat="false" ht="12.75" hidden="false" customHeight="true" outlineLevel="0" collapsed="false">
      <c r="A872" s="5"/>
      <c r="B872" s="60"/>
    </row>
    <row r="873" customFormat="false" ht="12.75" hidden="false" customHeight="true" outlineLevel="0" collapsed="false">
      <c r="A873" s="5"/>
      <c r="B873" s="60"/>
    </row>
    <row r="874" customFormat="false" ht="12.75" hidden="false" customHeight="true" outlineLevel="0" collapsed="false">
      <c r="A874" s="5"/>
      <c r="B874" s="60"/>
    </row>
    <row r="875" customFormat="false" ht="12.75" hidden="false" customHeight="true" outlineLevel="0" collapsed="false">
      <c r="A875" s="5"/>
      <c r="B875" s="60"/>
    </row>
    <row r="876" customFormat="false" ht="12.75" hidden="false" customHeight="true" outlineLevel="0" collapsed="false">
      <c r="A876" s="5"/>
      <c r="B876" s="60"/>
    </row>
    <row r="877" customFormat="false" ht="12.75" hidden="false" customHeight="true" outlineLevel="0" collapsed="false">
      <c r="A877" s="5"/>
      <c r="B877" s="60"/>
    </row>
    <row r="878" customFormat="false" ht="12.75" hidden="false" customHeight="true" outlineLevel="0" collapsed="false">
      <c r="A878" s="5"/>
      <c r="B878" s="60"/>
    </row>
    <row r="879" customFormat="false" ht="12.75" hidden="false" customHeight="true" outlineLevel="0" collapsed="false">
      <c r="A879" s="5"/>
      <c r="B879" s="60"/>
    </row>
    <row r="880" customFormat="false" ht="12.75" hidden="false" customHeight="true" outlineLevel="0" collapsed="false">
      <c r="A880" s="5"/>
      <c r="B880" s="60"/>
    </row>
    <row r="881" customFormat="false" ht="12.75" hidden="false" customHeight="true" outlineLevel="0" collapsed="false">
      <c r="A881" s="5"/>
      <c r="B881" s="60"/>
    </row>
    <row r="882" customFormat="false" ht="12.75" hidden="false" customHeight="true" outlineLevel="0" collapsed="false">
      <c r="A882" s="5"/>
      <c r="B882" s="60"/>
    </row>
    <row r="883" customFormat="false" ht="12.75" hidden="false" customHeight="true" outlineLevel="0" collapsed="false">
      <c r="A883" s="5"/>
      <c r="B883" s="60"/>
    </row>
    <row r="884" customFormat="false" ht="12.75" hidden="false" customHeight="true" outlineLevel="0" collapsed="false">
      <c r="A884" s="5"/>
      <c r="B884" s="60"/>
    </row>
    <row r="885" customFormat="false" ht="12.75" hidden="false" customHeight="true" outlineLevel="0" collapsed="false">
      <c r="A885" s="5"/>
      <c r="B885" s="60"/>
    </row>
    <row r="886" customFormat="false" ht="12.75" hidden="false" customHeight="true" outlineLevel="0" collapsed="false">
      <c r="A886" s="5"/>
      <c r="B886" s="60"/>
    </row>
    <row r="887" customFormat="false" ht="12.75" hidden="false" customHeight="true" outlineLevel="0" collapsed="false">
      <c r="A887" s="5"/>
      <c r="B887" s="60"/>
    </row>
    <row r="888" customFormat="false" ht="12.75" hidden="false" customHeight="true" outlineLevel="0" collapsed="false">
      <c r="A888" s="5"/>
      <c r="B888" s="60"/>
    </row>
    <row r="889" customFormat="false" ht="12.75" hidden="false" customHeight="true" outlineLevel="0" collapsed="false">
      <c r="A889" s="5"/>
      <c r="B889" s="60"/>
    </row>
    <row r="890" customFormat="false" ht="12.75" hidden="false" customHeight="true" outlineLevel="0" collapsed="false">
      <c r="A890" s="5"/>
      <c r="B890" s="60"/>
    </row>
    <row r="891" customFormat="false" ht="12.75" hidden="false" customHeight="true" outlineLevel="0" collapsed="false">
      <c r="A891" s="5"/>
      <c r="B891" s="60"/>
    </row>
    <row r="892" customFormat="false" ht="12.75" hidden="false" customHeight="true" outlineLevel="0" collapsed="false">
      <c r="A892" s="5"/>
      <c r="B892" s="60"/>
    </row>
    <row r="893" customFormat="false" ht="12.75" hidden="false" customHeight="true" outlineLevel="0" collapsed="false">
      <c r="A893" s="5"/>
      <c r="B893" s="60"/>
    </row>
    <row r="894" customFormat="false" ht="12.75" hidden="false" customHeight="true" outlineLevel="0" collapsed="false">
      <c r="A894" s="5"/>
      <c r="B894" s="60"/>
    </row>
    <row r="895" customFormat="false" ht="12.75" hidden="false" customHeight="true" outlineLevel="0" collapsed="false">
      <c r="A895" s="5"/>
      <c r="B895" s="60"/>
    </row>
    <row r="896" customFormat="false" ht="12.75" hidden="false" customHeight="true" outlineLevel="0" collapsed="false">
      <c r="A896" s="5"/>
      <c r="B896" s="60"/>
    </row>
    <row r="897" customFormat="false" ht="12.75" hidden="false" customHeight="true" outlineLevel="0" collapsed="false">
      <c r="A897" s="5"/>
      <c r="B897" s="60"/>
    </row>
    <row r="898" customFormat="false" ht="12.75" hidden="false" customHeight="true" outlineLevel="0" collapsed="false">
      <c r="A898" s="5"/>
      <c r="B898" s="60"/>
    </row>
    <row r="899" customFormat="false" ht="12.75" hidden="false" customHeight="true" outlineLevel="0" collapsed="false">
      <c r="A899" s="5"/>
      <c r="B899" s="60"/>
    </row>
    <row r="900" customFormat="false" ht="12.75" hidden="false" customHeight="true" outlineLevel="0" collapsed="false">
      <c r="A900" s="5"/>
      <c r="B900" s="60"/>
    </row>
    <row r="901" customFormat="false" ht="12.75" hidden="false" customHeight="true" outlineLevel="0" collapsed="false">
      <c r="A901" s="5"/>
      <c r="B901" s="60"/>
    </row>
    <row r="902" customFormat="false" ht="12.75" hidden="false" customHeight="true" outlineLevel="0" collapsed="false">
      <c r="A902" s="5"/>
      <c r="B902" s="60"/>
    </row>
    <row r="903" customFormat="false" ht="12.75" hidden="false" customHeight="true" outlineLevel="0" collapsed="false">
      <c r="A903" s="5"/>
      <c r="B903" s="60"/>
    </row>
    <row r="904" customFormat="false" ht="12.75" hidden="false" customHeight="true" outlineLevel="0" collapsed="false">
      <c r="A904" s="5"/>
      <c r="B904" s="60"/>
    </row>
    <row r="905" customFormat="false" ht="12.75" hidden="false" customHeight="true" outlineLevel="0" collapsed="false">
      <c r="A905" s="5"/>
      <c r="B905" s="60"/>
    </row>
    <row r="906" customFormat="false" ht="12.75" hidden="false" customHeight="true" outlineLevel="0" collapsed="false">
      <c r="A906" s="5"/>
      <c r="B906" s="60"/>
    </row>
    <row r="907" customFormat="false" ht="12.75" hidden="false" customHeight="true" outlineLevel="0" collapsed="false">
      <c r="A907" s="5"/>
      <c r="B907" s="60"/>
    </row>
    <row r="908" customFormat="false" ht="12.75" hidden="false" customHeight="true" outlineLevel="0" collapsed="false">
      <c r="A908" s="5"/>
      <c r="B908" s="60"/>
    </row>
    <row r="909" customFormat="false" ht="12.75" hidden="false" customHeight="true" outlineLevel="0" collapsed="false">
      <c r="A909" s="5"/>
      <c r="B909" s="60"/>
    </row>
    <row r="910" customFormat="false" ht="12.75" hidden="false" customHeight="true" outlineLevel="0" collapsed="false">
      <c r="A910" s="5"/>
      <c r="B910" s="60"/>
    </row>
    <row r="911" customFormat="false" ht="12.75" hidden="false" customHeight="true" outlineLevel="0" collapsed="false">
      <c r="A911" s="5"/>
      <c r="B911" s="60"/>
    </row>
    <row r="912" customFormat="false" ht="12.75" hidden="false" customHeight="true" outlineLevel="0" collapsed="false">
      <c r="A912" s="5"/>
      <c r="B912" s="60"/>
    </row>
    <row r="913" customFormat="false" ht="12.75" hidden="false" customHeight="true" outlineLevel="0" collapsed="false">
      <c r="A913" s="5"/>
      <c r="B913" s="60"/>
    </row>
    <row r="914" customFormat="false" ht="12.75" hidden="false" customHeight="true" outlineLevel="0" collapsed="false">
      <c r="A914" s="5"/>
      <c r="B914" s="60"/>
    </row>
    <row r="915" customFormat="false" ht="12.75" hidden="false" customHeight="true" outlineLevel="0" collapsed="false">
      <c r="A915" s="5"/>
      <c r="B915" s="60"/>
    </row>
    <row r="916" customFormat="false" ht="12.75" hidden="false" customHeight="true" outlineLevel="0" collapsed="false">
      <c r="A916" s="5"/>
      <c r="B916" s="60"/>
    </row>
    <row r="917" customFormat="false" ht="12.75" hidden="false" customHeight="true" outlineLevel="0" collapsed="false">
      <c r="A917" s="5"/>
      <c r="B917" s="60"/>
    </row>
    <row r="918" customFormat="false" ht="12.75" hidden="false" customHeight="true" outlineLevel="0" collapsed="false">
      <c r="A918" s="5"/>
      <c r="B918" s="60"/>
    </row>
    <row r="919" customFormat="false" ht="12.75" hidden="false" customHeight="true" outlineLevel="0" collapsed="false">
      <c r="A919" s="5"/>
      <c r="B919" s="60"/>
    </row>
    <row r="920" customFormat="false" ht="12.75" hidden="false" customHeight="true" outlineLevel="0" collapsed="false">
      <c r="A920" s="5"/>
      <c r="B920" s="60"/>
    </row>
    <row r="921" customFormat="false" ht="12.75" hidden="false" customHeight="true" outlineLevel="0" collapsed="false">
      <c r="A921" s="5"/>
      <c r="B921" s="60"/>
    </row>
    <row r="922" customFormat="false" ht="12.75" hidden="false" customHeight="true" outlineLevel="0" collapsed="false">
      <c r="A922" s="5"/>
      <c r="B922" s="60"/>
    </row>
    <row r="923" customFormat="false" ht="12.75" hidden="false" customHeight="true" outlineLevel="0" collapsed="false">
      <c r="A923" s="5"/>
      <c r="B923" s="60"/>
    </row>
    <row r="924" customFormat="false" ht="12.75" hidden="false" customHeight="true" outlineLevel="0" collapsed="false">
      <c r="A924" s="5"/>
      <c r="B924" s="60"/>
    </row>
    <row r="925" customFormat="false" ht="12.75" hidden="false" customHeight="true" outlineLevel="0" collapsed="false">
      <c r="A925" s="5"/>
      <c r="B925" s="60"/>
    </row>
    <row r="926" customFormat="false" ht="12.75" hidden="false" customHeight="true" outlineLevel="0" collapsed="false">
      <c r="A926" s="5"/>
      <c r="B926" s="60"/>
    </row>
    <row r="927" customFormat="false" ht="12.75" hidden="false" customHeight="true" outlineLevel="0" collapsed="false">
      <c r="A927" s="5"/>
      <c r="B927" s="60"/>
    </row>
    <row r="928" customFormat="false" ht="12.75" hidden="false" customHeight="true" outlineLevel="0" collapsed="false">
      <c r="A928" s="5"/>
      <c r="B928" s="60"/>
    </row>
    <row r="929" customFormat="false" ht="12.75" hidden="false" customHeight="true" outlineLevel="0" collapsed="false">
      <c r="A929" s="5"/>
      <c r="B929" s="60"/>
    </row>
    <row r="930" customFormat="false" ht="12.75" hidden="false" customHeight="true" outlineLevel="0" collapsed="false">
      <c r="A930" s="5"/>
      <c r="B930" s="60"/>
    </row>
    <row r="931" customFormat="false" ht="12.75" hidden="false" customHeight="true" outlineLevel="0" collapsed="false">
      <c r="A931" s="5"/>
      <c r="B931" s="60"/>
    </row>
    <row r="932" customFormat="false" ht="12.75" hidden="false" customHeight="true" outlineLevel="0" collapsed="false">
      <c r="A932" s="5"/>
      <c r="B932" s="60"/>
    </row>
    <row r="933" customFormat="false" ht="12.75" hidden="false" customHeight="true" outlineLevel="0" collapsed="false">
      <c r="A933" s="5"/>
      <c r="B933" s="60"/>
    </row>
    <row r="934" customFormat="false" ht="12.75" hidden="false" customHeight="true" outlineLevel="0" collapsed="false">
      <c r="A934" s="5"/>
      <c r="B934" s="60"/>
    </row>
    <row r="935" customFormat="false" ht="12.75" hidden="false" customHeight="true" outlineLevel="0" collapsed="false">
      <c r="A935" s="5"/>
      <c r="B935" s="60"/>
    </row>
    <row r="936" customFormat="false" ht="12.75" hidden="false" customHeight="true" outlineLevel="0" collapsed="false">
      <c r="A936" s="5"/>
      <c r="B936" s="60"/>
    </row>
    <row r="937" customFormat="false" ht="12.75" hidden="false" customHeight="true" outlineLevel="0" collapsed="false">
      <c r="A937" s="5"/>
      <c r="B937" s="60"/>
    </row>
    <row r="938" customFormat="false" ht="12.75" hidden="false" customHeight="true" outlineLevel="0" collapsed="false">
      <c r="A938" s="5"/>
      <c r="B938" s="60"/>
    </row>
    <row r="939" customFormat="false" ht="12.75" hidden="false" customHeight="true" outlineLevel="0" collapsed="false">
      <c r="A939" s="5"/>
      <c r="B939" s="60"/>
    </row>
    <row r="940" customFormat="false" ht="12.75" hidden="false" customHeight="true" outlineLevel="0" collapsed="false">
      <c r="A940" s="5"/>
      <c r="B940" s="60"/>
    </row>
    <row r="941" customFormat="false" ht="12.75" hidden="false" customHeight="true" outlineLevel="0" collapsed="false">
      <c r="A941" s="5"/>
      <c r="B941" s="60"/>
    </row>
    <row r="942" customFormat="false" ht="12.75" hidden="false" customHeight="true" outlineLevel="0" collapsed="false">
      <c r="A942" s="5"/>
      <c r="B942" s="60"/>
    </row>
    <row r="943" customFormat="false" ht="12.75" hidden="false" customHeight="true" outlineLevel="0" collapsed="false">
      <c r="A943" s="5"/>
      <c r="B943" s="60"/>
    </row>
    <row r="944" customFormat="false" ht="12.75" hidden="false" customHeight="true" outlineLevel="0" collapsed="false">
      <c r="A944" s="5"/>
      <c r="B944" s="60"/>
    </row>
    <row r="945" customFormat="false" ht="12.75" hidden="false" customHeight="true" outlineLevel="0" collapsed="false">
      <c r="A945" s="5"/>
      <c r="B945" s="60"/>
    </row>
    <row r="946" customFormat="false" ht="12.75" hidden="false" customHeight="true" outlineLevel="0" collapsed="false">
      <c r="A946" s="5"/>
      <c r="B946" s="60"/>
    </row>
    <row r="947" customFormat="false" ht="12.75" hidden="false" customHeight="true" outlineLevel="0" collapsed="false">
      <c r="A947" s="5"/>
      <c r="B947" s="60"/>
    </row>
    <row r="948" customFormat="false" ht="12.75" hidden="false" customHeight="true" outlineLevel="0" collapsed="false">
      <c r="A948" s="5"/>
      <c r="B948" s="60"/>
    </row>
    <row r="949" customFormat="false" ht="12.75" hidden="false" customHeight="true" outlineLevel="0" collapsed="false">
      <c r="A949" s="5"/>
      <c r="B949" s="60"/>
    </row>
    <row r="950" customFormat="false" ht="12.75" hidden="false" customHeight="true" outlineLevel="0" collapsed="false">
      <c r="A950" s="5"/>
      <c r="B950" s="60"/>
    </row>
    <row r="951" customFormat="false" ht="12.75" hidden="false" customHeight="true" outlineLevel="0" collapsed="false">
      <c r="A951" s="5"/>
      <c r="B951" s="60"/>
    </row>
    <row r="952" customFormat="false" ht="12.75" hidden="false" customHeight="true" outlineLevel="0" collapsed="false">
      <c r="A952" s="5"/>
      <c r="B952" s="60"/>
    </row>
    <row r="953" customFormat="false" ht="12.75" hidden="false" customHeight="true" outlineLevel="0" collapsed="false">
      <c r="A953" s="5"/>
      <c r="B953" s="60"/>
    </row>
    <row r="954" customFormat="false" ht="12.75" hidden="false" customHeight="true" outlineLevel="0" collapsed="false">
      <c r="A954" s="5"/>
      <c r="B954" s="60"/>
    </row>
    <row r="955" customFormat="false" ht="12.75" hidden="false" customHeight="true" outlineLevel="0" collapsed="false">
      <c r="A955" s="5"/>
      <c r="B955" s="60"/>
    </row>
    <row r="956" customFormat="false" ht="12.75" hidden="false" customHeight="true" outlineLevel="0" collapsed="false">
      <c r="A956" s="5"/>
      <c r="B956" s="60"/>
    </row>
    <row r="957" customFormat="false" ht="12.75" hidden="false" customHeight="true" outlineLevel="0" collapsed="false">
      <c r="A957" s="5"/>
      <c r="B957" s="60"/>
    </row>
    <row r="958" customFormat="false" ht="12.75" hidden="false" customHeight="true" outlineLevel="0" collapsed="false">
      <c r="A958" s="5"/>
      <c r="B958" s="60"/>
    </row>
    <row r="959" customFormat="false" ht="12.75" hidden="false" customHeight="true" outlineLevel="0" collapsed="false">
      <c r="A959" s="5"/>
      <c r="B959" s="60"/>
    </row>
    <row r="960" customFormat="false" ht="12.75" hidden="false" customHeight="true" outlineLevel="0" collapsed="false">
      <c r="A960" s="5"/>
      <c r="B960" s="60"/>
    </row>
    <row r="961" customFormat="false" ht="12.75" hidden="false" customHeight="true" outlineLevel="0" collapsed="false">
      <c r="A961" s="5"/>
      <c r="B961" s="60"/>
    </row>
    <row r="962" customFormat="false" ht="12.75" hidden="false" customHeight="true" outlineLevel="0" collapsed="false">
      <c r="A962" s="5"/>
      <c r="B962" s="60"/>
    </row>
    <row r="963" customFormat="false" ht="12.75" hidden="false" customHeight="true" outlineLevel="0" collapsed="false">
      <c r="A963" s="5"/>
      <c r="B963" s="60"/>
    </row>
    <row r="964" customFormat="false" ht="12.75" hidden="false" customHeight="true" outlineLevel="0" collapsed="false">
      <c r="A964" s="5"/>
      <c r="B964" s="60"/>
    </row>
    <row r="965" customFormat="false" ht="12.75" hidden="false" customHeight="true" outlineLevel="0" collapsed="false">
      <c r="A965" s="5"/>
      <c r="B965" s="60"/>
    </row>
    <row r="966" customFormat="false" ht="12.75" hidden="false" customHeight="true" outlineLevel="0" collapsed="false">
      <c r="A966" s="5"/>
      <c r="B966" s="60"/>
    </row>
    <row r="967" customFormat="false" ht="12.75" hidden="false" customHeight="true" outlineLevel="0" collapsed="false">
      <c r="A967" s="5"/>
      <c r="B967" s="60"/>
    </row>
    <row r="968" customFormat="false" ht="12.75" hidden="false" customHeight="true" outlineLevel="0" collapsed="false">
      <c r="A968" s="5"/>
      <c r="B968" s="60"/>
    </row>
    <row r="969" customFormat="false" ht="12.75" hidden="false" customHeight="true" outlineLevel="0" collapsed="false">
      <c r="A969" s="5"/>
      <c r="B969" s="60"/>
    </row>
    <row r="970" customFormat="false" ht="12.75" hidden="false" customHeight="true" outlineLevel="0" collapsed="false">
      <c r="A970" s="5"/>
      <c r="B970" s="60"/>
    </row>
    <row r="971" customFormat="false" ht="12.75" hidden="false" customHeight="true" outlineLevel="0" collapsed="false">
      <c r="A971" s="5"/>
      <c r="B971" s="60"/>
    </row>
    <row r="972" customFormat="false" ht="12.75" hidden="false" customHeight="true" outlineLevel="0" collapsed="false">
      <c r="A972" s="5"/>
      <c r="B972" s="60"/>
    </row>
    <row r="973" customFormat="false" ht="12.75" hidden="false" customHeight="true" outlineLevel="0" collapsed="false">
      <c r="A973" s="5"/>
      <c r="B973" s="60"/>
    </row>
    <row r="974" customFormat="false" ht="12.75" hidden="false" customHeight="true" outlineLevel="0" collapsed="false">
      <c r="A974" s="5"/>
      <c r="B974" s="60"/>
    </row>
    <row r="975" customFormat="false" ht="12.75" hidden="false" customHeight="true" outlineLevel="0" collapsed="false">
      <c r="A975" s="5"/>
      <c r="B975" s="60"/>
    </row>
    <row r="976" customFormat="false" ht="12.75" hidden="false" customHeight="true" outlineLevel="0" collapsed="false">
      <c r="A976" s="5"/>
      <c r="B976" s="60"/>
    </row>
    <row r="977" customFormat="false" ht="12.75" hidden="false" customHeight="true" outlineLevel="0" collapsed="false">
      <c r="A977" s="5"/>
      <c r="B977" s="60"/>
    </row>
    <row r="978" customFormat="false" ht="12.75" hidden="false" customHeight="true" outlineLevel="0" collapsed="false">
      <c r="A978" s="5"/>
      <c r="B978" s="60"/>
    </row>
    <row r="979" customFormat="false" ht="12.75" hidden="false" customHeight="true" outlineLevel="0" collapsed="false">
      <c r="A979" s="5"/>
      <c r="B979" s="60"/>
    </row>
    <row r="980" customFormat="false" ht="12.75" hidden="false" customHeight="true" outlineLevel="0" collapsed="false">
      <c r="A980" s="5"/>
      <c r="B980" s="60"/>
    </row>
    <row r="981" customFormat="false" ht="12.75" hidden="false" customHeight="true" outlineLevel="0" collapsed="false">
      <c r="A981" s="5"/>
      <c r="B981" s="60"/>
    </row>
    <row r="982" customFormat="false" ht="12.75" hidden="false" customHeight="true" outlineLevel="0" collapsed="false">
      <c r="A982" s="5"/>
      <c r="B982" s="60"/>
    </row>
    <row r="983" customFormat="false" ht="12.75" hidden="false" customHeight="true" outlineLevel="0" collapsed="false">
      <c r="A983" s="5"/>
      <c r="B983" s="60"/>
    </row>
    <row r="984" customFormat="false" ht="12.75" hidden="false" customHeight="true" outlineLevel="0" collapsed="false">
      <c r="A984" s="5"/>
      <c r="B984" s="60"/>
    </row>
    <row r="985" customFormat="false" ht="12.75" hidden="false" customHeight="true" outlineLevel="0" collapsed="false">
      <c r="A985" s="5"/>
      <c r="B985" s="60"/>
    </row>
    <row r="986" customFormat="false" ht="12.75" hidden="false" customHeight="true" outlineLevel="0" collapsed="false">
      <c r="A986" s="5"/>
      <c r="B986" s="60"/>
    </row>
    <row r="987" customFormat="false" ht="12.75" hidden="false" customHeight="true" outlineLevel="0" collapsed="false">
      <c r="A987" s="5"/>
      <c r="B987" s="60"/>
    </row>
    <row r="988" customFormat="false" ht="12.75" hidden="false" customHeight="true" outlineLevel="0" collapsed="false">
      <c r="A988" s="5"/>
      <c r="B988" s="60"/>
    </row>
    <row r="989" customFormat="false" ht="12.75" hidden="false" customHeight="true" outlineLevel="0" collapsed="false">
      <c r="A989" s="5"/>
      <c r="B989" s="60"/>
    </row>
    <row r="990" customFormat="false" ht="12.75" hidden="false" customHeight="true" outlineLevel="0" collapsed="false">
      <c r="A990" s="5"/>
      <c r="B990" s="60"/>
    </row>
    <row r="991" customFormat="false" ht="12.75" hidden="false" customHeight="true" outlineLevel="0" collapsed="false">
      <c r="A991" s="5"/>
      <c r="B991" s="60"/>
    </row>
    <row r="992" customFormat="false" ht="12.75" hidden="false" customHeight="true" outlineLevel="0" collapsed="false">
      <c r="A992" s="5"/>
      <c r="B992" s="60"/>
    </row>
    <row r="993" customFormat="false" ht="12.75" hidden="false" customHeight="true" outlineLevel="0" collapsed="false">
      <c r="A993" s="5"/>
      <c r="B993" s="60"/>
    </row>
    <row r="994" customFormat="false" ht="12.75" hidden="false" customHeight="true" outlineLevel="0" collapsed="false">
      <c r="A994" s="5"/>
      <c r="B994" s="60"/>
    </row>
    <row r="995" customFormat="false" ht="12.75" hidden="false" customHeight="true" outlineLevel="0" collapsed="false">
      <c r="A995" s="5"/>
      <c r="B995" s="60"/>
    </row>
    <row r="996" customFormat="false" ht="12.75" hidden="false" customHeight="true" outlineLevel="0" collapsed="false">
      <c r="A996" s="5"/>
      <c r="B996" s="60"/>
    </row>
    <row r="997" customFormat="false" ht="12.75" hidden="false" customHeight="true" outlineLevel="0" collapsed="false">
      <c r="A997" s="5"/>
      <c r="B997" s="60"/>
    </row>
    <row r="998" customFormat="false" ht="12.75" hidden="false" customHeight="true" outlineLevel="0" collapsed="false">
      <c r="A998" s="5"/>
      <c r="B998" s="60"/>
    </row>
    <row r="999" customFormat="false" ht="12.75" hidden="false" customHeight="true" outlineLevel="0" collapsed="false">
      <c r="A999" s="5"/>
      <c r="B999" s="60"/>
    </row>
    <row r="1000" customFormat="false" ht="12.75" hidden="false" customHeight="true" outlineLevel="0" collapsed="false">
      <c r="A1000" s="5"/>
      <c r="B1000" s="60"/>
    </row>
  </sheetData>
  <mergeCells count="1">
    <mergeCell ref="A1:C1"/>
  </mergeCells>
  <conditionalFormatting sqref="C16:C24 C27:C30 C33:C35 C38:C42 C45:C48 C51:C55 C58:C61 C64:C66 C4:C8 C11:C13">
    <cfRule type="cellIs" priority="2" operator="equal" aboveAverage="0" equalAverage="0" bottom="0" percent="0" rank="0" text="" dxfId="0">
      <formula>"Enter score"</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17.43"/>
    <col collapsed="false" customWidth="true" hidden="false" outlineLevel="0" max="2" min="2" style="0" width="16.57"/>
    <col collapsed="false" customWidth="true" hidden="false" outlineLevel="0" max="3" min="3" style="0" width="8.86"/>
    <col collapsed="false" customWidth="true" hidden="false" outlineLevel="0" max="4" min="4" style="0" width="5.57"/>
    <col collapsed="false" customWidth="true" hidden="false" outlineLevel="0" max="5" min="5" style="0" width="4.71"/>
    <col collapsed="false" customWidth="true" hidden="false" outlineLevel="0" max="6" min="6" style="0" width="5.7"/>
    <col collapsed="false" customWidth="true" hidden="false" outlineLevel="0" max="26" min="7" style="0" width="8"/>
  </cols>
  <sheetData>
    <row r="1" customFormat="false" ht="12.75" hidden="false" customHeight="true" outlineLevel="0" collapsed="false">
      <c r="A1" s="87" t="s">
        <v>197</v>
      </c>
      <c r="B1" s="87" t="s">
        <v>198</v>
      </c>
      <c r="C1" s="88" t="s">
        <v>199</v>
      </c>
      <c r="D1" s="88"/>
      <c r="E1" s="88"/>
      <c r="F1" s="88"/>
    </row>
    <row r="2" customFormat="false" ht="12.75" hidden="false" customHeight="true" outlineLevel="0" collapsed="false">
      <c r="A2" s="89" t="n">
        <v>0</v>
      </c>
      <c r="B2" s="24" t="str">
        <f aca="false">""</f>
        <v/>
      </c>
    </row>
    <row r="3" customFormat="false" ht="12.75" hidden="false" customHeight="true" outlineLevel="0" collapsed="false">
      <c r="A3" s="89" t="n">
        <v>1</v>
      </c>
      <c r="B3" s="24" t="s">
        <v>200</v>
      </c>
      <c r="C3" s="90" t="s">
        <v>201</v>
      </c>
      <c r="D3" s="91" t="n">
        <f aca="false">A4</f>
        <v>29</v>
      </c>
    </row>
    <row r="4" customFormat="false" ht="12.75" hidden="false" customHeight="true" outlineLevel="0" collapsed="false">
      <c r="A4" s="89" t="n">
        <v>29</v>
      </c>
      <c r="B4" s="10" t="s">
        <v>6</v>
      </c>
      <c r="C4" s="10" t="s">
        <v>202</v>
      </c>
      <c r="D4" s="91" t="n">
        <f aca="false">A4</f>
        <v>29</v>
      </c>
      <c r="E4" s="92" t="s">
        <v>203</v>
      </c>
      <c r="F4" s="91" t="n">
        <f aca="false">A5</f>
        <v>49</v>
      </c>
    </row>
    <row r="5" customFormat="false" ht="12.75" hidden="false" customHeight="true" outlineLevel="0" collapsed="false">
      <c r="A5" s="89" t="n">
        <v>49</v>
      </c>
      <c r="B5" s="10" t="s">
        <v>7</v>
      </c>
      <c r="C5" s="10" t="s">
        <v>202</v>
      </c>
      <c r="D5" s="91" t="n">
        <f aca="false">A5</f>
        <v>49</v>
      </c>
      <c r="E5" s="92" t="s">
        <v>203</v>
      </c>
      <c r="F5" s="91" t="n">
        <f aca="false">A6</f>
        <v>69</v>
      </c>
    </row>
    <row r="6" customFormat="false" ht="12.75" hidden="false" customHeight="true" outlineLevel="0" collapsed="false">
      <c r="A6" s="89" t="n">
        <v>69</v>
      </c>
      <c r="B6" s="10" t="s">
        <v>11</v>
      </c>
      <c r="C6" s="10" t="s">
        <v>202</v>
      </c>
      <c r="D6" s="91" t="n">
        <f aca="false">A6</f>
        <v>69</v>
      </c>
      <c r="E6" s="92" t="s">
        <v>203</v>
      </c>
      <c r="F6" s="91" t="n">
        <f aca="false">A7</f>
        <v>89</v>
      </c>
    </row>
    <row r="7" customFormat="false" ht="12.75" hidden="false" customHeight="true" outlineLevel="0" collapsed="false">
      <c r="A7" s="89" t="n">
        <v>89</v>
      </c>
      <c r="B7" s="10" t="s">
        <v>12</v>
      </c>
      <c r="C7" s="90" t="s">
        <v>204</v>
      </c>
      <c r="D7" s="91" t="n">
        <f aca="false">A7</f>
        <v>89</v>
      </c>
    </row>
    <row r="8" customFormat="false" ht="12.75" hidden="false" customHeight="true" outlineLevel="0" collapsed="false">
      <c r="A8" s="10"/>
      <c r="B8" s="10"/>
    </row>
    <row r="9" customFormat="false" ht="12.75" hidden="false" customHeight="true" outlineLevel="0" collapsed="false">
      <c r="A9" s="10"/>
      <c r="B9" s="10"/>
    </row>
    <row r="10" customFormat="false" ht="12.75" hidden="false" customHeight="true" outlineLevel="0" collapsed="false">
      <c r="A10" s="10"/>
      <c r="B10" s="10"/>
    </row>
    <row r="11" customFormat="false" ht="12.75" hidden="false" customHeight="true" outlineLevel="0" collapsed="false">
      <c r="A11" s="10"/>
      <c r="B11" s="10"/>
    </row>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C1:F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LibreOffice/6.3.4.2$Linux_X86_64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es-ES</dc:language>
  <cp:lastModifiedBy/>
  <dcterms:modified xsi:type="dcterms:W3CDTF">2020-03-04T10:34:18Z</dcterms:modified>
  <cp:revision>3</cp:revision>
  <dc:subject/>
  <dc:title/>
</cp:coreProperties>
</file>