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EB82DC9-F293-4499-BEAC-DE92D9DC2D7E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v0" sheetId="1" r:id="rId1"/>
    <sheet name="v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2" l="1"/>
  <c r="K83" i="2"/>
  <c r="J83" i="2"/>
  <c r="I83" i="2"/>
  <c r="H83" i="2"/>
  <c r="G83" i="2"/>
  <c r="F83" i="2"/>
  <c r="E83" i="2"/>
  <c r="D83" i="2"/>
  <c r="C83" i="2"/>
  <c r="B83" i="2"/>
  <c r="K82" i="2"/>
  <c r="J82" i="2"/>
  <c r="I82" i="2"/>
  <c r="H82" i="2"/>
  <c r="G82" i="2"/>
  <c r="F82" i="2"/>
  <c r="E82" i="2"/>
  <c r="D82" i="2"/>
  <c r="C82" i="2"/>
  <c r="B82" i="2"/>
  <c r="L30" i="2" l="1"/>
  <c r="L48" i="2"/>
  <c r="L66" i="2"/>
  <c r="K65" i="2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I28" i="2"/>
  <c r="J28" i="2"/>
  <c r="K28" i="2"/>
  <c r="I29" i="2"/>
  <c r="J29" i="2"/>
  <c r="K29" i="2"/>
  <c r="H29" i="2"/>
  <c r="G29" i="2"/>
  <c r="F29" i="2"/>
  <c r="E29" i="2"/>
  <c r="D29" i="2"/>
  <c r="C29" i="2"/>
  <c r="B29" i="2"/>
  <c r="H28" i="2"/>
  <c r="E28" i="2"/>
  <c r="G28" i="2"/>
  <c r="F28" i="2"/>
  <c r="D28" i="2"/>
  <c r="C28" i="2"/>
  <c r="B28" i="2"/>
  <c r="J20" i="1" l="1"/>
  <c r="I20" i="1"/>
  <c r="H20" i="1"/>
  <c r="G20" i="1"/>
  <c r="F20" i="1"/>
  <c r="E20" i="1"/>
  <c r="D20" i="1"/>
  <c r="C20" i="1"/>
  <c r="B20" i="1"/>
  <c r="J56" i="1"/>
  <c r="I56" i="1"/>
  <c r="H56" i="1"/>
  <c r="G56" i="1"/>
  <c r="F56" i="1"/>
  <c r="E56" i="1"/>
  <c r="D56" i="1"/>
  <c r="C56" i="1"/>
  <c r="B56" i="1"/>
  <c r="J44" i="1"/>
  <c r="I44" i="1"/>
  <c r="H44" i="1"/>
  <c r="G44" i="1"/>
  <c r="F44" i="1"/>
  <c r="E44" i="1"/>
  <c r="D44" i="1"/>
  <c r="C44" i="1"/>
  <c r="B44" i="1"/>
  <c r="C32" i="1"/>
  <c r="D32" i="1"/>
  <c r="E32" i="1"/>
  <c r="F32" i="1"/>
  <c r="G32" i="1"/>
  <c r="H32" i="1"/>
  <c r="I32" i="1"/>
  <c r="J32" i="1"/>
  <c r="B32" i="1"/>
  <c r="K57" i="1" l="1"/>
  <c r="J55" i="1"/>
  <c r="I55" i="1"/>
  <c r="H55" i="1"/>
  <c r="G55" i="1"/>
  <c r="F55" i="1"/>
  <c r="E55" i="1"/>
  <c r="D55" i="1"/>
  <c r="C55" i="1"/>
  <c r="B55" i="1"/>
  <c r="J43" i="1" l="1"/>
  <c r="I43" i="1"/>
  <c r="H43" i="1"/>
  <c r="G43" i="1"/>
  <c r="F43" i="1"/>
  <c r="E43" i="1"/>
  <c r="D43" i="1"/>
  <c r="C43" i="1"/>
  <c r="B43" i="1"/>
  <c r="J31" i="1"/>
  <c r="I31" i="1"/>
  <c r="H31" i="1"/>
  <c r="G31" i="1"/>
  <c r="F31" i="1"/>
  <c r="E31" i="1"/>
  <c r="D31" i="1"/>
  <c r="C31" i="1"/>
  <c r="B31" i="1"/>
  <c r="C19" i="1"/>
  <c r="D19" i="1"/>
  <c r="E19" i="1"/>
  <c r="F19" i="1"/>
  <c r="G19" i="1"/>
  <c r="H19" i="1"/>
  <c r="I19" i="1"/>
  <c r="J19" i="1"/>
  <c r="B19" i="1"/>
  <c r="K45" i="1" l="1"/>
  <c r="K33" i="1"/>
  <c r="K21" i="1"/>
</calcChain>
</file>

<file path=xl/sharedStrings.xml><?xml version="1.0" encoding="utf-8"?>
<sst xmlns="http://schemas.openxmlformats.org/spreadsheetml/2006/main" count="301" uniqueCount="42">
  <si>
    <t>GVGAI level</t>
  </si>
  <si>
    <t>bait</t>
  </si>
  <si>
    <t>boulderdash</t>
  </si>
  <si>
    <t>butterflies</t>
  </si>
  <si>
    <t>cakybaky</t>
  </si>
  <si>
    <t>chipschallenge</t>
  </si>
  <si>
    <t>iceandfire</t>
  </si>
  <si>
    <t>sokoban</t>
  </si>
  <si>
    <t>zelda</t>
  </si>
  <si>
    <t>zenpuzzle</t>
  </si>
  <si>
    <t>Madagascar</t>
  </si>
  <si>
    <t>FD</t>
  </si>
  <si>
    <t>Separable en subobjetivos ?</t>
  </si>
  <si>
    <t>Coverage</t>
  </si>
  <si>
    <t>Dual</t>
  </si>
  <si>
    <t>time (s)</t>
  </si>
  <si>
    <t>time(s)</t>
  </si>
  <si>
    <t>plan length</t>
  </si>
  <si>
    <t>Mean</t>
  </si>
  <si>
    <t>Remix</t>
  </si>
  <si>
    <t>Std</t>
  </si>
  <si>
    <t>Plan validation</t>
  </si>
  <si>
    <t>With any planner</t>
  </si>
  <si>
    <t>Replanning</t>
  </si>
  <si>
    <t>MPC</t>
  </si>
  <si>
    <t xml:space="preserve">Butteflies </t>
  </si>
  <si>
    <t>Level</t>
  </si>
  <si>
    <t>Inconsistencias</t>
  </si>
  <si>
    <t>Nº planificaciones</t>
  </si>
  <si>
    <t>(Hasta pasarse el nivel, con Cocoon (multiplicación de mariposas))</t>
  </si>
  <si>
    <t>Any planner</t>
  </si>
  <si>
    <t>Levels fully planned</t>
  </si>
  <si>
    <t>Validation</t>
  </si>
  <si>
    <t>Solved within the replanning arquitecture</t>
  </si>
  <si>
    <t>simpBould</t>
  </si>
  <si>
    <t>chips</t>
  </si>
  <si>
    <t>boulder</t>
  </si>
  <si>
    <t>(times planner called)</t>
  </si>
  <si>
    <t>-1 = Timeout</t>
  </si>
  <si>
    <t>Agent victories only</t>
  </si>
  <si>
    <t>FD (A*)</t>
  </si>
  <si>
    <t>Saarplan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</si>
</sst>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569CD6"/>
      <name val="Consolas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0" xfId="0" applyFill="1"/>
    <xf numFmtId="0" fontId="0" fillId="3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2" xfId="0" applyBorder="1"/>
    <xf numFmtId="0" fontId="0" fillId="5" borderId="8" xfId="0" applyFill="1" applyBorder="1"/>
    <xf numFmtId="0" fontId="0" fillId="5" borderId="4" xfId="0" applyFill="1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1" fillId="7" borderId="4" xfId="0" applyFont="1" applyFill="1" applyBorder="1"/>
    <xf numFmtId="2" fontId="0" fillId="7" borderId="5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quotePrefix="1"/>
    <xf numFmtId="0" fontId="0" fillId="9" borderId="1" xfId="0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9" borderId="1" xfId="0" applyFill="1" applyBorder="1"/>
    <xf numFmtId="2" fontId="4" fillId="3" borderId="1" xfId="0" applyNumberFormat="1" applyFont="1" applyFill="1" applyBorder="1" applyAlignment="1">
      <alignment horizontal="center" vertical="center"/>
    </xf>
    <xf numFmtId="0" fontId="0" fillId="7" borderId="4" xfId="0" applyFont="1" applyFill="1" applyBorder="1"/>
    <xf numFmtId="0" fontId="0" fillId="9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227134</xdr:colOff>
      <xdr:row>0</xdr:row>
      <xdr:rowOff>139212</xdr:rowOff>
    </xdr:from>
    <xdr:to>
      <xdr:col>16</xdr:col>
      <xdr:colOff>278423</xdr:colOff>
      <xdr:row>5</xdr:row>
      <xdr:rowOff>14654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1CB3B-8FFA-4E3F-A609-579B2C1F63C0}"/>
            </a:ext>
          </a:extLst>
        </xdr:cNvPr>
        <xdr:cNvSpPr txBox="1"/>
      </xdr:nvSpPr>
      <xdr:spPr>
        <a:xfrm>
          <a:off x="9590942" y="139212"/>
          <a:ext cx="1853712" cy="827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102578</xdr:colOff>
      <xdr:row>12</xdr:row>
      <xdr:rowOff>73268</xdr:rowOff>
    </xdr:from>
    <xdr:to>
      <xdr:col>14</xdr:col>
      <xdr:colOff>476250</xdr:colOff>
      <xdr:row>14</xdr:row>
      <xdr:rowOff>7326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9B0E4F-A219-4DBB-846C-3419452911B4}"/>
            </a:ext>
          </a:extLst>
        </xdr:cNvPr>
        <xdr:cNvSpPr txBox="1"/>
      </xdr:nvSpPr>
      <xdr:spPr>
        <a:xfrm>
          <a:off x="7136424" y="2359268"/>
          <a:ext cx="1970941" cy="315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 || RAM &gt; 6GB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opLeftCell="A5" zoomScale="130" zoomScaleNormal="130" workbookViewId="0">
      <selection activeCell="K21" sqref="K2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2.42578125" bestFit="1" customWidth="1"/>
    <col min="4" max="4" width="10.7109375" bestFit="1" customWidth="1"/>
    <col min="5" max="5" width="10.42578125" bestFit="1" customWidth="1"/>
    <col min="6" max="6" width="14.5703125" bestFit="1" customWidth="1"/>
    <col min="7" max="7" width="10.28515625" bestFit="1" customWidth="1"/>
    <col min="8" max="8" width="11.42578125" bestFit="1" customWidth="1"/>
    <col min="9" max="9" width="9.28515625" bestFit="1" customWidth="1"/>
    <col min="10" max="10" width="9.85546875" bestFit="1" customWidth="1"/>
    <col min="13" max="13" width="11" customWidth="1"/>
    <col min="14" max="14" width="4.42578125" bestFit="1" customWidth="1"/>
    <col min="15" max="15" width="12.140625" bestFit="1" customWidth="1"/>
    <col min="16" max="16" width="10.42578125" bestFit="1" customWidth="1"/>
    <col min="17" max="17" width="9" bestFit="1" customWidth="1"/>
    <col min="18" max="18" width="14.28515625" bestFit="1" customWidth="1"/>
    <col min="19" max="19" width="10" bestFit="1" customWidth="1"/>
    <col min="20" max="20" width="8.42578125" bestFit="1" customWidth="1"/>
    <col min="21" max="21" width="5.7109375" bestFit="1" customWidth="1"/>
    <col min="22" max="22" width="9.85546875" bestFit="1" customWidth="1"/>
    <col min="25" max="25" width="11.5703125" bestFit="1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4" x14ac:dyDescent="0.25">
      <c r="A2" s="1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34" x14ac:dyDescent="0.25">
      <c r="A3" s="1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34" x14ac:dyDescent="0.25">
      <c r="A4" s="1">
        <v>2</v>
      </c>
      <c r="B4" s="2"/>
      <c r="C4" s="2"/>
      <c r="D4" s="2"/>
      <c r="E4" s="2"/>
      <c r="F4" s="2"/>
      <c r="G4" s="2"/>
      <c r="H4" s="2"/>
      <c r="I4" s="2"/>
      <c r="J4" s="3"/>
      <c r="K4" t="s">
        <v>22</v>
      </c>
    </row>
    <row r="5" spans="1:34" x14ac:dyDescent="0.25">
      <c r="A5" s="1">
        <v>3</v>
      </c>
      <c r="B5" s="2"/>
      <c r="C5" s="2"/>
      <c r="D5" s="2"/>
      <c r="E5" s="2"/>
      <c r="F5" s="2"/>
      <c r="G5" s="2"/>
      <c r="H5" s="2"/>
      <c r="I5" s="2"/>
      <c r="J5" s="2"/>
    </row>
    <row r="6" spans="1:34" x14ac:dyDescent="0.25">
      <c r="A6" s="1">
        <v>4</v>
      </c>
      <c r="B6" s="2"/>
      <c r="C6" s="2"/>
      <c r="D6" s="2"/>
      <c r="E6" s="2"/>
      <c r="F6" s="3"/>
      <c r="G6" s="2"/>
      <c r="H6" s="2"/>
      <c r="I6" s="2"/>
      <c r="J6" s="2"/>
    </row>
    <row r="8" spans="1:34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34" x14ac:dyDescent="0.25">
      <c r="B9" s="2"/>
      <c r="C9" s="2"/>
      <c r="D9" s="2"/>
      <c r="E9" s="2"/>
      <c r="F9" s="2"/>
      <c r="G9" s="3"/>
      <c r="H9" s="3"/>
      <c r="I9" s="2"/>
      <c r="J9" s="3"/>
      <c r="K9" t="s">
        <v>12</v>
      </c>
    </row>
    <row r="10" spans="1:3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</row>
    <row r="12" spans="1:34" x14ac:dyDescent="0.25">
      <c r="A12" s="17" t="s">
        <v>10</v>
      </c>
      <c r="B12" t="s">
        <v>15</v>
      </c>
      <c r="M12" t="s">
        <v>17</v>
      </c>
      <c r="Y12" t="s">
        <v>21</v>
      </c>
    </row>
    <row r="13" spans="1:34" x14ac:dyDescent="0.25">
      <c r="A13" s="1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16" t="s">
        <v>6</v>
      </c>
      <c r="H13" s="16" t="s">
        <v>7</v>
      </c>
      <c r="I13" s="16" t="s">
        <v>8</v>
      </c>
      <c r="J13" s="16" t="s">
        <v>9</v>
      </c>
      <c r="M13" s="1" t="s">
        <v>0</v>
      </c>
      <c r="N13" s="16" t="s">
        <v>1</v>
      </c>
      <c r="O13" s="16" t="s">
        <v>2</v>
      </c>
      <c r="P13" s="16" t="s">
        <v>3</v>
      </c>
      <c r="Q13" s="16" t="s">
        <v>4</v>
      </c>
      <c r="R13" s="16" t="s">
        <v>5</v>
      </c>
      <c r="S13" s="16" t="s">
        <v>6</v>
      </c>
      <c r="T13" s="16" t="s">
        <v>7</v>
      </c>
      <c r="U13" s="16" t="s">
        <v>8</v>
      </c>
      <c r="V13" s="16" t="s">
        <v>9</v>
      </c>
      <c r="Y13" s="1" t="s">
        <v>0</v>
      </c>
      <c r="Z13" s="16" t="s">
        <v>1</v>
      </c>
      <c r="AA13" s="16" t="s">
        <v>2</v>
      </c>
      <c r="AB13" s="16" t="s">
        <v>3</v>
      </c>
      <c r="AC13" s="16" t="s">
        <v>4</v>
      </c>
      <c r="AD13" s="16" t="s">
        <v>5</v>
      </c>
      <c r="AE13" s="16" t="s">
        <v>6</v>
      </c>
      <c r="AF13" s="16" t="s">
        <v>7</v>
      </c>
      <c r="AG13" s="16" t="s">
        <v>8</v>
      </c>
      <c r="AH13" s="16" t="s">
        <v>9</v>
      </c>
    </row>
    <row r="14" spans="1:34" x14ac:dyDescent="0.25">
      <c r="A14" s="1">
        <v>0</v>
      </c>
      <c r="B14" s="7">
        <v>1.95</v>
      </c>
      <c r="C14" s="9"/>
      <c r="D14" s="7">
        <v>648.66</v>
      </c>
      <c r="E14" s="9"/>
      <c r="F14" s="42"/>
      <c r="G14" s="7">
        <v>267.91000000000003</v>
      </c>
      <c r="H14" s="42"/>
      <c r="I14" s="9"/>
      <c r="J14" s="7">
        <v>86.89</v>
      </c>
      <c r="M14" s="1">
        <v>0</v>
      </c>
      <c r="N14" s="7">
        <v>29</v>
      </c>
      <c r="O14" s="9"/>
      <c r="P14" s="7">
        <v>205</v>
      </c>
      <c r="Q14" s="9"/>
      <c r="R14" s="9"/>
      <c r="S14" s="7">
        <v>187</v>
      </c>
      <c r="T14" s="9"/>
      <c r="U14" s="9"/>
      <c r="V14" s="7">
        <v>146</v>
      </c>
      <c r="Y14" s="1">
        <v>0</v>
      </c>
      <c r="Z14" s="40"/>
      <c r="AA14" s="40"/>
      <c r="AB14" s="40"/>
      <c r="AC14" s="40"/>
      <c r="AD14" s="40"/>
      <c r="AE14" s="40"/>
      <c r="AF14" s="40"/>
      <c r="AG14" s="40"/>
      <c r="AH14" s="40"/>
    </row>
    <row r="15" spans="1:34" x14ac:dyDescent="0.25">
      <c r="A15" s="1">
        <v>1</v>
      </c>
      <c r="B15" s="46"/>
      <c r="C15" s="9"/>
      <c r="D15" s="7">
        <v>640.35</v>
      </c>
      <c r="E15" s="9"/>
      <c r="F15" s="42"/>
      <c r="G15" s="7">
        <v>298.54000000000002</v>
      </c>
      <c r="H15" s="42"/>
      <c r="I15" s="9"/>
      <c r="J15" s="7">
        <v>430.37</v>
      </c>
      <c r="M15" s="1">
        <v>1</v>
      </c>
      <c r="N15" s="9"/>
      <c r="O15" s="9"/>
      <c r="P15" s="7">
        <v>187</v>
      </c>
      <c r="Q15" s="9"/>
      <c r="R15" s="9"/>
      <c r="S15" s="7">
        <v>262</v>
      </c>
      <c r="T15" s="9"/>
      <c r="U15" s="9"/>
      <c r="V15" s="7">
        <v>149</v>
      </c>
      <c r="Y15" s="1">
        <v>1</v>
      </c>
      <c r="Z15" s="40"/>
      <c r="AA15" s="40"/>
      <c r="AB15" s="40"/>
      <c r="AC15" s="40"/>
      <c r="AD15" s="40"/>
      <c r="AE15" s="40"/>
      <c r="AF15" s="40"/>
      <c r="AG15" s="40"/>
      <c r="AH15" s="40"/>
    </row>
    <row r="16" spans="1:34" x14ac:dyDescent="0.25">
      <c r="A16" s="1">
        <v>2</v>
      </c>
      <c r="B16" s="7">
        <v>15.23</v>
      </c>
      <c r="C16" s="9"/>
      <c r="D16" s="7">
        <v>245.26</v>
      </c>
      <c r="E16" s="9"/>
      <c r="F16" s="42"/>
      <c r="G16" s="9"/>
      <c r="H16" s="42"/>
      <c r="I16" s="9"/>
      <c r="J16" s="9"/>
      <c r="M16" s="1">
        <v>2</v>
      </c>
      <c r="N16" s="7">
        <v>61</v>
      </c>
      <c r="O16" s="9"/>
      <c r="P16" s="7">
        <v>154</v>
      </c>
      <c r="Q16" s="9"/>
      <c r="R16" s="9"/>
      <c r="S16" s="9"/>
      <c r="T16" s="9"/>
      <c r="U16" s="9"/>
      <c r="V16" s="9"/>
      <c r="Y16" s="1">
        <v>2</v>
      </c>
      <c r="Z16" s="40"/>
      <c r="AA16" s="40"/>
      <c r="AB16" s="40"/>
      <c r="AC16" s="40"/>
      <c r="AD16" s="40"/>
      <c r="AE16" s="40"/>
      <c r="AF16" s="40"/>
      <c r="AG16" s="40"/>
      <c r="AH16" s="40"/>
    </row>
    <row r="17" spans="1:34" x14ac:dyDescent="0.25">
      <c r="A17" s="1">
        <v>3</v>
      </c>
      <c r="B17" s="46"/>
      <c r="C17" s="9"/>
      <c r="D17" s="7">
        <v>226.81</v>
      </c>
      <c r="E17" s="9"/>
      <c r="F17" s="42">
        <v>846.66</v>
      </c>
      <c r="G17" s="9"/>
      <c r="H17" s="42">
        <v>0.3</v>
      </c>
      <c r="I17" s="7">
        <v>308.95999999999998</v>
      </c>
      <c r="J17" s="7">
        <v>170.56</v>
      </c>
      <c r="M17" s="1">
        <v>3</v>
      </c>
      <c r="N17" s="9"/>
      <c r="O17" s="9"/>
      <c r="P17" s="7">
        <v>158</v>
      </c>
      <c r="Q17" s="9"/>
      <c r="R17" s="7">
        <v>74</v>
      </c>
      <c r="S17" s="9"/>
      <c r="T17" s="7">
        <v>0.3</v>
      </c>
      <c r="U17" s="7">
        <v>193</v>
      </c>
      <c r="V17" s="7">
        <v>165</v>
      </c>
      <c r="Y17" s="1">
        <v>3</v>
      </c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5.75" thickBot="1" x14ac:dyDescent="0.3">
      <c r="A18" s="24">
        <v>4</v>
      </c>
      <c r="B18" s="47"/>
      <c r="C18" s="10"/>
      <c r="D18" s="11">
        <v>158.28</v>
      </c>
      <c r="E18" s="10"/>
      <c r="F18" s="43"/>
      <c r="G18" s="10"/>
      <c r="H18" s="43">
        <v>0.7</v>
      </c>
      <c r="I18" s="11">
        <v>481.66</v>
      </c>
      <c r="J18" s="11">
        <v>704.72</v>
      </c>
      <c r="M18" s="1">
        <v>4</v>
      </c>
      <c r="N18" s="9"/>
      <c r="O18" s="9"/>
      <c r="P18" s="7">
        <v>95</v>
      </c>
      <c r="Q18" s="9"/>
      <c r="R18" s="9"/>
      <c r="S18" s="9"/>
      <c r="T18" s="7">
        <v>0.7</v>
      </c>
      <c r="U18" s="7">
        <v>118</v>
      </c>
      <c r="V18" s="7">
        <v>184</v>
      </c>
      <c r="Y18" s="1">
        <v>4</v>
      </c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34" ht="15.75" thickBot="1" x14ac:dyDescent="0.3">
      <c r="A19" s="25" t="s">
        <v>18</v>
      </c>
      <c r="B19" s="33">
        <f>AVERAGE(B14:B18)</f>
        <v>8.59</v>
      </c>
      <c r="C19" s="34" t="e">
        <f t="shared" ref="C19:J19" si="0">AVERAGE(C14:C18)</f>
        <v>#DIV/0!</v>
      </c>
      <c r="D19" s="34">
        <f t="shared" si="0"/>
        <v>383.87199999999996</v>
      </c>
      <c r="E19" s="34" t="e">
        <f t="shared" si="0"/>
        <v>#DIV/0!</v>
      </c>
      <c r="F19" s="34">
        <f t="shared" si="0"/>
        <v>846.66</v>
      </c>
      <c r="G19" s="34">
        <f t="shared" si="0"/>
        <v>283.22500000000002</v>
      </c>
      <c r="H19" s="34">
        <f t="shared" si="0"/>
        <v>0.5</v>
      </c>
      <c r="I19" s="34">
        <f t="shared" si="0"/>
        <v>395.31</v>
      </c>
      <c r="J19" s="35">
        <f t="shared" si="0"/>
        <v>348.13499999999999</v>
      </c>
    </row>
    <row r="20" spans="1:34" ht="15.75" thickBot="1" x14ac:dyDescent="0.3">
      <c r="A20" s="25" t="s">
        <v>20</v>
      </c>
      <c r="B20" s="21">
        <f>_xlfn.STDEV.P(B14:B18)</f>
        <v>6.6400000000000006</v>
      </c>
      <c r="C20" s="21" t="e">
        <f t="shared" ref="C20:J20" si="1">_xlfn.STDEV.P(C14:C18)</f>
        <v>#DIV/0!</v>
      </c>
      <c r="D20" s="33">
        <f t="shared" si="1"/>
        <v>214.78694479879357</v>
      </c>
      <c r="E20" s="33" t="e">
        <f t="shared" si="1"/>
        <v>#DIV/0!</v>
      </c>
      <c r="F20" s="33">
        <f t="shared" si="1"/>
        <v>0</v>
      </c>
      <c r="G20" s="33">
        <f t="shared" si="1"/>
        <v>15.314999999999998</v>
      </c>
      <c r="H20" s="33">
        <f t="shared" si="1"/>
        <v>0.19999999999999996</v>
      </c>
      <c r="I20" s="33">
        <f t="shared" si="1"/>
        <v>86.350000000000051</v>
      </c>
      <c r="J20" s="33">
        <f t="shared" si="1"/>
        <v>241.71123686125972</v>
      </c>
    </row>
    <row r="21" spans="1:34" ht="15.75" thickBot="1" x14ac:dyDescent="0.3">
      <c r="A21" s="26" t="s">
        <v>13</v>
      </c>
      <c r="B21" s="18">
        <v>2</v>
      </c>
      <c r="C21" s="19">
        <v>0</v>
      </c>
      <c r="D21" s="19">
        <v>5</v>
      </c>
      <c r="E21" s="19">
        <v>0</v>
      </c>
      <c r="F21" s="19">
        <v>1</v>
      </c>
      <c r="G21" s="19">
        <v>2</v>
      </c>
      <c r="H21" s="19">
        <v>2</v>
      </c>
      <c r="I21" s="19">
        <v>2</v>
      </c>
      <c r="J21" s="20">
        <v>4</v>
      </c>
      <c r="K21" s="32">
        <f>SUM(B21:J21)</f>
        <v>18</v>
      </c>
    </row>
    <row r="24" spans="1:34" x14ac:dyDescent="0.25">
      <c r="A24" s="17" t="s">
        <v>11</v>
      </c>
      <c r="B24" t="s">
        <v>16</v>
      </c>
      <c r="M24" t="s">
        <v>17</v>
      </c>
    </row>
    <row r="25" spans="1:34" x14ac:dyDescent="0.25">
      <c r="A25" s="1" t="s">
        <v>0</v>
      </c>
      <c r="B25" s="16" t="s">
        <v>1</v>
      </c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7</v>
      </c>
      <c r="I25" s="16" t="s">
        <v>8</v>
      </c>
      <c r="J25" s="16" t="s">
        <v>9</v>
      </c>
      <c r="M25" s="1" t="s">
        <v>0</v>
      </c>
      <c r="N25" s="16" t="s">
        <v>1</v>
      </c>
      <c r="O25" s="16" t="s">
        <v>2</v>
      </c>
      <c r="P25" s="16" t="s">
        <v>3</v>
      </c>
      <c r="Q25" s="16" t="s">
        <v>4</v>
      </c>
      <c r="R25" s="16" t="s">
        <v>5</v>
      </c>
      <c r="S25" s="16" t="s">
        <v>6</v>
      </c>
      <c r="T25" s="16" t="s">
        <v>7</v>
      </c>
      <c r="U25" s="16" t="s">
        <v>8</v>
      </c>
      <c r="V25" s="16" t="s">
        <v>9</v>
      </c>
      <c r="Y25" t="s">
        <v>21</v>
      </c>
    </row>
    <row r="26" spans="1:34" x14ac:dyDescent="0.25">
      <c r="A26" s="1">
        <v>0</v>
      </c>
      <c r="B26" s="42"/>
      <c r="C26" s="9"/>
      <c r="D26" s="14">
        <v>4.5554699999999997</v>
      </c>
      <c r="E26" s="14">
        <v>1.01972</v>
      </c>
      <c r="F26" s="44"/>
      <c r="G26" s="14">
        <v>0.177229</v>
      </c>
      <c r="H26" s="44"/>
      <c r="I26" s="14">
        <v>0.457173</v>
      </c>
      <c r="J26" s="9"/>
      <c r="M26" s="1">
        <v>0</v>
      </c>
      <c r="N26" s="9"/>
      <c r="O26" s="9"/>
      <c r="P26" s="12">
        <v>142</v>
      </c>
      <c r="Q26" s="12">
        <v>307</v>
      </c>
      <c r="R26" s="13"/>
      <c r="S26" s="12">
        <v>187</v>
      </c>
      <c r="T26" s="13"/>
      <c r="U26" s="12">
        <v>153</v>
      </c>
      <c r="V26" s="9"/>
      <c r="Y26" s="1" t="s">
        <v>0</v>
      </c>
      <c r="Z26" s="16" t="s">
        <v>1</v>
      </c>
      <c r="AA26" s="16" t="s">
        <v>2</v>
      </c>
      <c r="AB26" s="16" t="s">
        <v>3</v>
      </c>
      <c r="AC26" s="16" t="s">
        <v>4</v>
      </c>
      <c r="AD26" s="16" t="s">
        <v>5</v>
      </c>
      <c r="AE26" s="16" t="s">
        <v>6</v>
      </c>
      <c r="AF26" s="16" t="s">
        <v>7</v>
      </c>
      <c r="AG26" s="16" t="s">
        <v>8</v>
      </c>
      <c r="AH26" s="16" t="s">
        <v>9</v>
      </c>
    </row>
    <row r="27" spans="1:34" x14ac:dyDescent="0.25">
      <c r="A27" s="1">
        <v>1</v>
      </c>
      <c r="B27" s="42"/>
      <c r="C27" s="9"/>
      <c r="D27" s="14">
        <v>365.33600000000001</v>
      </c>
      <c r="E27" s="14">
        <v>1.14276</v>
      </c>
      <c r="F27" s="44"/>
      <c r="G27" s="14">
        <v>0.160161</v>
      </c>
      <c r="H27" s="44"/>
      <c r="I27" s="14">
        <v>0.52224800000000005</v>
      </c>
      <c r="J27" s="9"/>
      <c r="M27" s="1">
        <v>1</v>
      </c>
      <c r="N27" s="9"/>
      <c r="O27" s="9"/>
      <c r="P27" s="12">
        <v>175</v>
      </c>
      <c r="Q27" s="12">
        <v>532</v>
      </c>
      <c r="R27" s="13"/>
      <c r="S27" s="12">
        <v>238</v>
      </c>
      <c r="T27" s="13"/>
      <c r="U27" s="12">
        <v>208</v>
      </c>
      <c r="V27" s="9"/>
      <c r="Y27" s="1">
        <v>0</v>
      </c>
      <c r="Z27" s="40"/>
      <c r="AA27" s="40"/>
      <c r="AB27" s="40"/>
      <c r="AC27" s="40"/>
      <c r="AD27" s="40"/>
      <c r="AE27" s="40"/>
      <c r="AF27" s="40"/>
      <c r="AG27" s="40"/>
      <c r="AH27" s="40"/>
    </row>
    <row r="28" spans="1:34" x14ac:dyDescent="0.25">
      <c r="A28" s="1">
        <v>2</v>
      </c>
      <c r="B28" s="42"/>
      <c r="C28" s="9"/>
      <c r="D28" s="14">
        <v>241.756</v>
      </c>
      <c r="E28" s="14">
        <v>1.01112</v>
      </c>
      <c r="F28" s="44"/>
      <c r="G28" s="14">
        <v>0.19469800000000001</v>
      </c>
      <c r="H28" s="44"/>
      <c r="I28" s="14">
        <v>0.48410900000000001</v>
      </c>
      <c r="J28" s="9"/>
      <c r="M28" s="1">
        <v>2</v>
      </c>
      <c r="N28" s="9"/>
      <c r="O28" s="9"/>
      <c r="P28" s="12">
        <v>130</v>
      </c>
      <c r="Q28" s="12">
        <v>346</v>
      </c>
      <c r="R28" s="13"/>
      <c r="S28" s="12">
        <v>256</v>
      </c>
      <c r="T28" s="13"/>
      <c r="U28" s="12">
        <v>208</v>
      </c>
      <c r="V28" s="9"/>
      <c r="Y28" s="1">
        <v>1</v>
      </c>
      <c r="Z28" s="40"/>
      <c r="AA28" s="40"/>
      <c r="AB28" s="40"/>
      <c r="AC28" s="40"/>
      <c r="AD28" s="40"/>
      <c r="AE28" s="40"/>
      <c r="AF28" s="40"/>
      <c r="AG28" s="40"/>
      <c r="AH28" s="40"/>
    </row>
    <row r="29" spans="1:34" x14ac:dyDescent="0.25">
      <c r="A29" s="1">
        <v>3</v>
      </c>
      <c r="B29" s="42"/>
      <c r="C29" s="9"/>
      <c r="D29" s="14">
        <v>86.022000000000006</v>
      </c>
      <c r="E29" s="14">
        <v>0.98522500000000002</v>
      </c>
      <c r="F29" s="44"/>
      <c r="G29" s="14">
        <v>0.18157999999999999</v>
      </c>
      <c r="H29" s="44"/>
      <c r="I29" s="14">
        <v>1.3649199999999999</v>
      </c>
      <c r="J29" s="9"/>
      <c r="M29" s="1">
        <v>3</v>
      </c>
      <c r="N29" s="9"/>
      <c r="O29" s="9"/>
      <c r="P29" s="12">
        <v>134</v>
      </c>
      <c r="Q29" s="12">
        <v>493</v>
      </c>
      <c r="R29" s="13"/>
      <c r="S29" s="12">
        <v>208</v>
      </c>
      <c r="T29" s="13"/>
      <c r="U29" s="12">
        <v>148</v>
      </c>
      <c r="V29" s="9"/>
      <c r="Y29" s="1">
        <v>2</v>
      </c>
      <c r="Z29" s="40"/>
      <c r="AA29" s="40"/>
      <c r="AB29" s="40"/>
      <c r="AC29" s="40"/>
      <c r="AD29" s="40"/>
      <c r="AE29" s="40"/>
      <c r="AF29" s="40"/>
      <c r="AG29" s="40"/>
      <c r="AH29" s="40"/>
    </row>
    <row r="30" spans="1:34" ht="15.75" thickBot="1" x14ac:dyDescent="0.3">
      <c r="A30" s="24">
        <v>4</v>
      </c>
      <c r="B30" s="43"/>
      <c r="C30" s="10"/>
      <c r="D30" s="15">
        <v>3.8597199999999998</v>
      </c>
      <c r="E30" s="15">
        <v>1.1150500000000001</v>
      </c>
      <c r="F30" s="45"/>
      <c r="G30" s="15">
        <v>0.20139499999999999</v>
      </c>
      <c r="H30" s="45"/>
      <c r="I30" s="15">
        <v>0.15903</v>
      </c>
      <c r="J30" s="10"/>
      <c r="M30" s="1">
        <v>4</v>
      </c>
      <c r="N30" s="9"/>
      <c r="O30" s="9"/>
      <c r="P30" s="12">
        <v>89</v>
      </c>
      <c r="Q30" s="12">
        <v>445</v>
      </c>
      <c r="R30" s="13"/>
      <c r="S30" s="12">
        <v>378</v>
      </c>
      <c r="T30" s="13"/>
      <c r="U30" s="12">
        <v>118</v>
      </c>
      <c r="V30" s="9"/>
      <c r="Y30" s="1">
        <v>3</v>
      </c>
      <c r="Z30" s="40"/>
      <c r="AA30" s="40"/>
      <c r="AB30" s="40"/>
      <c r="AC30" s="40"/>
      <c r="AD30" s="40"/>
      <c r="AE30" s="40"/>
      <c r="AF30" s="40"/>
      <c r="AG30" s="40"/>
      <c r="AH30" s="40"/>
    </row>
    <row r="31" spans="1:34" ht="15.75" thickBot="1" x14ac:dyDescent="0.3">
      <c r="A31" s="25" t="s">
        <v>18</v>
      </c>
      <c r="B31" s="21" t="e">
        <f>AVERAGE(B26:B30)</f>
        <v>#DIV/0!</v>
      </c>
      <c r="C31" s="22" t="e">
        <f t="shared" ref="C31" si="2">AVERAGE(C26:C30)</f>
        <v>#DIV/0!</v>
      </c>
      <c r="D31" s="34">
        <f t="shared" ref="D31" si="3">AVERAGE(D26:D30)</f>
        <v>140.30583800000002</v>
      </c>
      <c r="E31" s="34">
        <f t="shared" ref="E31" si="4">AVERAGE(E26:E30)</f>
        <v>1.054775</v>
      </c>
      <c r="F31" s="34" t="e">
        <f t="shared" ref="F31" si="5">AVERAGE(F26:F30)</f>
        <v>#DIV/0!</v>
      </c>
      <c r="G31" s="34">
        <f t="shared" ref="G31" si="6">AVERAGE(G26:G30)</f>
        <v>0.1830126</v>
      </c>
      <c r="H31" s="34" t="e">
        <f t="shared" ref="H31" si="7">AVERAGE(H26:H30)</f>
        <v>#DIV/0!</v>
      </c>
      <c r="I31" s="34">
        <f t="shared" ref="I31" si="8">AVERAGE(I26:I30)</f>
        <v>0.59749600000000003</v>
      </c>
      <c r="J31" s="23" t="e">
        <f t="shared" ref="J31" si="9">AVERAGE(J26:J30)</f>
        <v>#DIV/0!</v>
      </c>
      <c r="Y31" s="1">
        <v>4</v>
      </c>
      <c r="Z31" s="40"/>
      <c r="AA31" s="40"/>
      <c r="AB31" s="40"/>
      <c r="AC31" s="40"/>
      <c r="AD31" s="40"/>
      <c r="AE31" s="40"/>
      <c r="AF31" s="40"/>
      <c r="AG31" s="40"/>
      <c r="AH31" s="40"/>
    </row>
    <row r="32" spans="1:34" ht="15.75" thickBot="1" x14ac:dyDescent="0.3">
      <c r="A32" s="25" t="s">
        <v>20</v>
      </c>
      <c r="B32" s="21" t="e">
        <f>_xlfn.STDEV.P(B26:B30)</f>
        <v>#DIV/0!</v>
      </c>
      <c r="C32" s="21" t="e">
        <f t="shared" ref="C32:J32" si="10">_xlfn.STDEV.P(C26:C30)</f>
        <v>#DIV/0!</v>
      </c>
      <c r="D32" s="33">
        <f t="shared" si="10"/>
        <v>142.07262211769589</v>
      </c>
      <c r="E32" s="33">
        <f t="shared" si="10"/>
        <v>6.2203296375674517E-2</v>
      </c>
      <c r="F32" s="33" t="e">
        <f t="shared" si="10"/>
        <v>#DIV/0!</v>
      </c>
      <c r="G32" s="33">
        <f t="shared" si="10"/>
        <v>1.4367736058266103E-2</v>
      </c>
      <c r="H32" s="33" t="e">
        <f t="shared" si="10"/>
        <v>#DIV/0!</v>
      </c>
      <c r="I32" s="33">
        <f t="shared" si="10"/>
        <v>0.4048213054012843</v>
      </c>
      <c r="J32" s="33" t="e">
        <f t="shared" si="10"/>
        <v>#DIV/0!</v>
      </c>
    </row>
    <row r="33" spans="1:34" ht="15.75" thickBot="1" x14ac:dyDescent="0.3">
      <c r="A33" s="26" t="s">
        <v>13</v>
      </c>
      <c r="B33" s="28">
        <v>0</v>
      </c>
      <c r="C33" s="27">
        <v>0</v>
      </c>
      <c r="D33" s="27">
        <v>5</v>
      </c>
      <c r="E33" s="27">
        <v>5</v>
      </c>
      <c r="F33" s="27">
        <v>0</v>
      </c>
      <c r="G33" s="27">
        <v>5</v>
      </c>
      <c r="H33" s="27">
        <v>0</v>
      </c>
      <c r="I33" s="27">
        <v>5</v>
      </c>
      <c r="J33" s="30">
        <v>0</v>
      </c>
      <c r="K33" s="32">
        <f>SUM(B33:J33)</f>
        <v>20</v>
      </c>
    </row>
    <row r="36" spans="1:34" x14ac:dyDescent="0.25">
      <c r="A36" s="17" t="s">
        <v>14</v>
      </c>
      <c r="B36" t="s">
        <v>16</v>
      </c>
      <c r="M36" t="s">
        <v>17</v>
      </c>
    </row>
    <row r="37" spans="1:34" x14ac:dyDescent="0.25">
      <c r="A37" s="1" t="s">
        <v>0</v>
      </c>
      <c r="B37" s="16" t="s">
        <v>1</v>
      </c>
      <c r="C37" s="16" t="s">
        <v>2</v>
      </c>
      <c r="D37" s="16" t="s">
        <v>3</v>
      </c>
      <c r="E37" s="16" t="s">
        <v>4</v>
      </c>
      <c r="F37" s="16" t="s">
        <v>5</v>
      </c>
      <c r="G37" s="16" t="s">
        <v>6</v>
      </c>
      <c r="H37" s="16" t="s">
        <v>7</v>
      </c>
      <c r="I37" s="16" t="s">
        <v>8</v>
      </c>
      <c r="J37" s="16" t="s">
        <v>9</v>
      </c>
      <c r="M37" s="1" t="s">
        <v>0</v>
      </c>
      <c r="N37" s="16" t="s">
        <v>1</v>
      </c>
      <c r="O37" s="16" t="s">
        <v>2</v>
      </c>
      <c r="P37" s="16" t="s">
        <v>3</v>
      </c>
      <c r="Q37" s="16" t="s">
        <v>4</v>
      </c>
      <c r="R37" s="16" t="s">
        <v>5</v>
      </c>
      <c r="S37" s="16" t="s">
        <v>6</v>
      </c>
      <c r="T37" s="16" t="s">
        <v>7</v>
      </c>
      <c r="U37" s="16" t="s">
        <v>8</v>
      </c>
      <c r="V37" s="16" t="s">
        <v>9</v>
      </c>
      <c r="Y37" t="s">
        <v>21</v>
      </c>
    </row>
    <row r="38" spans="1:34" x14ac:dyDescent="0.25">
      <c r="A38" s="1">
        <v>0</v>
      </c>
      <c r="B38" s="44">
        <v>8.17704E-3</v>
      </c>
      <c r="C38" s="14">
        <v>14.321300000000001</v>
      </c>
      <c r="D38" s="14">
        <v>5.1930899999999998</v>
      </c>
      <c r="E38" s="14">
        <v>18.439</v>
      </c>
      <c r="F38" s="44">
        <v>5.0907600000000004</v>
      </c>
      <c r="G38" s="14">
        <v>0.49277300000000002</v>
      </c>
      <c r="H38" s="44">
        <v>272.86500000000001</v>
      </c>
      <c r="I38" s="14">
        <v>1.5828800000000001</v>
      </c>
      <c r="J38" s="3"/>
      <c r="M38" s="1">
        <v>0</v>
      </c>
      <c r="N38" s="7">
        <v>21</v>
      </c>
      <c r="O38" s="7">
        <v>173</v>
      </c>
      <c r="P38" s="7">
        <v>178</v>
      </c>
      <c r="Q38" s="7">
        <v>355</v>
      </c>
      <c r="R38" s="7">
        <v>310</v>
      </c>
      <c r="S38" s="7">
        <v>187</v>
      </c>
      <c r="T38" s="7">
        <v>493</v>
      </c>
      <c r="U38" s="7">
        <v>243</v>
      </c>
      <c r="V38" s="3"/>
      <c r="Y38" s="1" t="s">
        <v>0</v>
      </c>
      <c r="Z38" s="16" t="s">
        <v>1</v>
      </c>
      <c r="AA38" s="16" t="s">
        <v>2</v>
      </c>
      <c r="AB38" s="16" t="s">
        <v>3</v>
      </c>
      <c r="AC38" s="16" t="s">
        <v>4</v>
      </c>
      <c r="AD38" s="16" t="s">
        <v>5</v>
      </c>
      <c r="AE38" s="16" t="s">
        <v>6</v>
      </c>
      <c r="AF38" s="16" t="s">
        <v>7</v>
      </c>
      <c r="AG38" s="16" t="s">
        <v>8</v>
      </c>
      <c r="AH38" s="16" t="s">
        <v>9</v>
      </c>
    </row>
    <row r="39" spans="1:34" x14ac:dyDescent="0.25">
      <c r="A39" s="1">
        <v>1</v>
      </c>
      <c r="B39" s="44">
        <v>10.5511</v>
      </c>
      <c r="C39" s="14">
        <v>12.979200000000001</v>
      </c>
      <c r="D39" s="14">
        <v>8.7242899999999999</v>
      </c>
      <c r="E39" s="14">
        <v>43.895699999999998</v>
      </c>
      <c r="F39" s="44">
        <v>32.605200000000004</v>
      </c>
      <c r="G39" s="14">
        <v>0.35295300000000002</v>
      </c>
      <c r="H39" s="44">
        <v>66.280799999999999</v>
      </c>
      <c r="I39" s="14">
        <v>2.3569300000000002</v>
      </c>
      <c r="J39" s="3"/>
      <c r="M39" s="1">
        <v>1</v>
      </c>
      <c r="N39" s="7">
        <v>121</v>
      </c>
      <c r="O39" s="7">
        <v>177</v>
      </c>
      <c r="P39" s="7">
        <v>397</v>
      </c>
      <c r="Q39" s="7">
        <v>607</v>
      </c>
      <c r="R39" s="7">
        <v>339</v>
      </c>
      <c r="S39" s="7">
        <v>238</v>
      </c>
      <c r="T39" s="8">
        <v>208</v>
      </c>
      <c r="U39" s="7">
        <v>228</v>
      </c>
      <c r="V39" s="3"/>
      <c r="Y39" s="1">
        <v>0</v>
      </c>
      <c r="Z39" s="40"/>
      <c r="AA39" s="40"/>
      <c r="AB39" s="40"/>
      <c r="AC39" s="40"/>
      <c r="AD39" s="40"/>
      <c r="AE39" s="40"/>
      <c r="AF39" s="40"/>
      <c r="AG39" s="40"/>
      <c r="AH39" s="40"/>
    </row>
    <row r="40" spans="1:34" x14ac:dyDescent="0.25">
      <c r="A40" s="1">
        <v>2</v>
      </c>
      <c r="B40" s="44">
        <v>0.18889300000000001</v>
      </c>
      <c r="C40" s="14">
        <v>11.7699</v>
      </c>
      <c r="D40" s="14">
        <v>7.6412900000000006E-2</v>
      </c>
      <c r="E40" s="14">
        <v>19.799800000000001</v>
      </c>
      <c r="F40" s="44">
        <v>10.078799999999999</v>
      </c>
      <c r="G40" s="14">
        <v>0.46719899999999998</v>
      </c>
      <c r="H40" s="44">
        <v>15.6149</v>
      </c>
      <c r="I40" s="14">
        <v>1.18486</v>
      </c>
      <c r="J40" s="3"/>
      <c r="M40" s="1">
        <v>2</v>
      </c>
      <c r="N40" s="7">
        <v>42</v>
      </c>
      <c r="O40" s="7">
        <v>147</v>
      </c>
      <c r="P40" s="7">
        <v>148</v>
      </c>
      <c r="Q40" s="7">
        <v>541</v>
      </c>
      <c r="R40" s="7">
        <v>536</v>
      </c>
      <c r="S40" s="7">
        <v>256</v>
      </c>
      <c r="T40" s="7">
        <v>148</v>
      </c>
      <c r="U40" s="7">
        <v>258</v>
      </c>
      <c r="V40" s="3"/>
      <c r="Y40" s="1">
        <v>1</v>
      </c>
      <c r="Z40" s="40"/>
      <c r="AA40" s="40"/>
      <c r="AB40" s="40"/>
      <c r="AC40" s="40"/>
      <c r="AD40" s="40"/>
      <c r="AE40" s="40"/>
      <c r="AF40" s="40"/>
      <c r="AG40" s="40"/>
      <c r="AH40" s="40"/>
    </row>
    <row r="41" spans="1:34" x14ac:dyDescent="0.25">
      <c r="A41" s="1">
        <v>3</v>
      </c>
      <c r="B41" s="44">
        <v>18.435600000000001</v>
      </c>
      <c r="C41" s="14">
        <v>16.625900000000001</v>
      </c>
      <c r="D41" s="14">
        <v>7.9698500000000001</v>
      </c>
      <c r="E41" s="14">
        <v>19.333600000000001</v>
      </c>
      <c r="F41" s="44">
        <v>9.4274900000000006</v>
      </c>
      <c r="G41" s="14">
        <v>0.47111999999999998</v>
      </c>
      <c r="H41" s="44">
        <v>0.21784400000000001</v>
      </c>
      <c r="I41" s="14">
        <v>1.4456899999999999</v>
      </c>
      <c r="J41" s="3"/>
      <c r="M41" s="1">
        <v>3</v>
      </c>
      <c r="N41" s="7">
        <v>82</v>
      </c>
      <c r="O41" s="7">
        <v>212</v>
      </c>
      <c r="P41" s="7">
        <v>236</v>
      </c>
      <c r="Q41" s="7">
        <v>490</v>
      </c>
      <c r="R41" s="7">
        <v>113</v>
      </c>
      <c r="S41" s="7">
        <v>208</v>
      </c>
      <c r="T41" s="7">
        <v>57</v>
      </c>
      <c r="U41" s="7">
        <v>253</v>
      </c>
      <c r="V41" s="3"/>
      <c r="Y41" s="1">
        <v>2</v>
      </c>
      <c r="Z41" s="40"/>
      <c r="AA41" s="40"/>
      <c r="AB41" s="40"/>
      <c r="AC41" s="40"/>
      <c r="AD41" s="40"/>
      <c r="AE41" s="40"/>
      <c r="AF41" s="40"/>
      <c r="AG41" s="40"/>
      <c r="AH41" s="40"/>
    </row>
    <row r="42" spans="1:34" ht="15.75" thickBot="1" x14ac:dyDescent="0.3">
      <c r="A42" s="1">
        <v>4</v>
      </c>
      <c r="B42" s="45">
        <v>30.700800000000001</v>
      </c>
      <c r="C42" s="15">
        <v>0.49996499999999999</v>
      </c>
      <c r="D42" s="15">
        <v>6.4519299999999999</v>
      </c>
      <c r="E42" s="15">
        <v>15.7159</v>
      </c>
      <c r="F42" s="45"/>
      <c r="G42" s="15">
        <v>0.65893599999999997</v>
      </c>
      <c r="H42" s="45">
        <v>6.5494999999999998E-2</v>
      </c>
      <c r="I42" s="15">
        <v>0.550624</v>
      </c>
      <c r="J42" s="6"/>
      <c r="M42" s="1">
        <v>4</v>
      </c>
      <c r="N42" s="7">
        <v>150</v>
      </c>
      <c r="O42" s="7">
        <v>86</v>
      </c>
      <c r="P42" s="7">
        <v>158</v>
      </c>
      <c r="Q42" s="7">
        <v>472</v>
      </c>
      <c r="R42" s="9"/>
      <c r="S42" s="7">
        <v>379</v>
      </c>
      <c r="T42" s="7">
        <v>29</v>
      </c>
      <c r="U42" s="7">
        <v>133</v>
      </c>
      <c r="V42" s="3"/>
      <c r="Y42" s="1">
        <v>3</v>
      </c>
      <c r="Z42" s="40"/>
      <c r="AA42" s="40"/>
      <c r="AB42" s="40"/>
      <c r="AC42" s="40"/>
      <c r="AD42" s="40"/>
      <c r="AE42" s="40"/>
      <c r="AF42" s="40"/>
      <c r="AG42" s="40"/>
      <c r="AH42" s="40"/>
    </row>
    <row r="43" spans="1:34" ht="15.75" thickBot="1" x14ac:dyDescent="0.3">
      <c r="A43" s="25" t="s">
        <v>18</v>
      </c>
      <c r="B43" s="33">
        <f>AVERAGE(B38:B42)</f>
        <v>11.976914008</v>
      </c>
      <c r="C43" s="34">
        <f t="shared" ref="C43" si="11">AVERAGE(C38:C42)</f>
        <v>11.239253000000001</v>
      </c>
      <c r="D43" s="34">
        <f t="shared" ref="D43" si="12">AVERAGE(D38:D42)</f>
        <v>5.6831145799999998</v>
      </c>
      <c r="E43" s="34">
        <f t="shared" ref="E43" si="13">AVERAGE(E38:E42)</f>
        <v>23.436800000000002</v>
      </c>
      <c r="F43" s="34">
        <f t="shared" ref="F43" si="14">AVERAGE(F38:F42)</f>
        <v>14.300562500000002</v>
      </c>
      <c r="G43" s="34">
        <f t="shared" ref="G43" si="15">AVERAGE(G38:G42)</f>
        <v>0.48859619999999993</v>
      </c>
      <c r="H43" s="34">
        <f t="shared" ref="H43" si="16">AVERAGE(H38:H42)</f>
        <v>71.0088078</v>
      </c>
      <c r="I43" s="34">
        <f t="shared" ref="I43" si="17">AVERAGE(I38:I42)</f>
        <v>1.4241968</v>
      </c>
      <c r="J43" s="23" t="e">
        <f t="shared" ref="J43" si="18">AVERAGE(J38:J42)</f>
        <v>#DIV/0!</v>
      </c>
      <c r="Y43" s="1">
        <v>4</v>
      </c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5.75" thickBot="1" x14ac:dyDescent="0.3">
      <c r="A44" s="25" t="s">
        <v>20</v>
      </c>
      <c r="B44" s="33">
        <f>_xlfn.STDEV.P(B38:B42)</f>
        <v>11.632193093860668</v>
      </c>
      <c r="C44" s="33">
        <f t="shared" ref="C44:J44" si="19">_xlfn.STDEV.P(C38:C42)</f>
        <v>5.6063586785217367</v>
      </c>
      <c r="D44" s="33">
        <f t="shared" si="19"/>
        <v>3.0575876695147604</v>
      </c>
      <c r="E44" s="33">
        <f t="shared" si="19"/>
        <v>10.32686699924038</v>
      </c>
      <c r="F44" s="33">
        <f t="shared" si="19"/>
        <v>10.740697490061747</v>
      </c>
      <c r="G44" s="33">
        <f t="shared" si="19"/>
        <v>9.817884554505632E-2</v>
      </c>
      <c r="H44" s="33">
        <f t="shared" si="19"/>
        <v>103.80855031775241</v>
      </c>
      <c r="I44" s="33">
        <f t="shared" si="19"/>
        <v>0.58584043539598751</v>
      </c>
      <c r="J44" s="33" t="e">
        <f t="shared" si="19"/>
        <v>#DIV/0!</v>
      </c>
    </row>
    <row r="45" spans="1:34" ht="15.75" thickBot="1" x14ac:dyDescent="0.3">
      <c r="A45" s="26" t="s">
        <v>13</v>
      </c>
      <c r="B45" s="29">
        <v>5</v>
      </c>
      <c r="C45" s="19">
        <v>5</v>
      </c>
      <c r="D45" s="19">
        <v>5</v>
      </c>
      <c r="E45" s="19">
        <v>5</v>
      </c>
      <c r="F45" s="19">
        <v>4</v>
      </c>
      <c r="G45" s="19">
        <v>5</v>
      </c>
      <c r="H45" s="19">
        <v>5</v>
      </c>
      <c r="I45" s="19">
        <v>5</v>
      </c>
      <c r="J45" s="31">
        <v>0</v>
      </c>
      <c r="K45" s="32">
        <f>SUM(B45:J45)</f>
        <v>39</v>
      </c>
    </row>
    <row r="48" spans="1:34" x14ac:dyDescent="0.25">
      <c r="A48" s="17" t="s">
        <v>19</v>
      </c>
      <c r="B48" t="s">
        <v>16</v>
      </c>
      <c r="M48" t="s">
        <v>17</v>
      </c>
    </row>
    <row r="49" spans="1:22" x14ac:dyDescent="0.25">
      <c r="A49" s="1" t="s">
        <v>0</v>
      </c>
      <c r="B49" s="16" t="s">
        <v>1</v>
      </c>
      <c r="C49" s="16" t="s">
        <v>2</v>
      </c>
      <c r="D49" s="16" t="s">
        <v>3</v>
      </c>
      <c r="E49" s="16" t="s">
        <v>4</v>
      </c>
      <c r="F49" s="16" t="s">
        <v>5</v>
      </c>
      <c r="G49" s="16" t="s">
        <v>6</v>
      </c>
      <c r="H49" s="16" t="s">
        <v>7</v>
      </c>
      <c r="I49" s="16" t="s">
        <v>8</v>
      </c>
      <c r="J49" s="16" t="s">
        <v>9</v>
      </c>
      <c r="M49" s="1" t="s">
        <v>0</v>
      </c>
      <c r="N49" s="16" t="s">
        <v>1</v>
      </c>
      <c r="O49" s="16" t="s">
        <v>2</v>
      </c>
      <c r="P49" s="16" t="s">
        <v>3</v>
      </c>
      <c r="Q49" s="16" t="s">
        <v>4</v>
      </c>
      <c r="R49" s="16" t="s">
        <v>5</v>
      </c>
      <c r="S49" s="16" t="s">
        <v>6</v>
      </c>
      <c r="T49" s="16" t="s">
        <v>7</v>
      </c>
      <c r="U49" s="16" t="s">
        <v>8</v>
      </c>
      <c r="V49" s="16" t="s">
        <v>9</v>
      </c>
    </row>
    <row r="50" spans="1:22" x14ac:dyDescent="0.25">
      <c r="A50" s="1">
        <v>0</v>
      </c>
      <c r="B50" s="36"/>
      <c r="C50" s="36"/>
      <c r="D50" s="14">
        <v>0.99919999999999998</v>
      </c>
      <c r="E50" s="36"/>
      <c r="F50" s="36"/>
      <c r="G50" s="36"/>
      <c r="H50" s="36"/>
      <c r="I50" s="36"/>
      <c r="J50" s="38"/>
      <c r="M50" s="1">
        <v>0</v>
      </c>
      <c r="N50" s="40"/>
      <c r="O50" s="40"/>
      <c r="P50" s="7">
        <v>142</v>
      </c>
      <c r="Q50" s="40"/>
      <c r="R50" s="40"/>
      <c r="S50" s="40"/>
      <c r="T50" s="40"/>
      <c r="U50" s="40"/>
      <c r="V50" s="38"/>
    </row>
    <row r="51" spans="1:22" x14ac:dyDescent="0.25">
      <c r="A51" s="1">
        <v>1</v>
      </c>
      <c r="B51" s="36"/>
      <c r="C51" s="36"/>
      <c r="D51" s="14">
        <v>28.824300000000001</v>
      </c>
      <c r="E51" s="36"/>
      <c r="F51" s="36"/>
      <c r="G51" s="36"/>
      <c r="H51" s="36"/>
      <c r="I51" s="36"/>
      <c r="J51" s="38"/>
      <c r="M51" s="1">
        <v>1</v>
      </c>
      <c r="N51" s="40"/>
      <c r="O51" s="40"/>
      <c r="P51" s="7">
        <v>175</v>
      </c>
      <c r="Q51" s="40"/>
      <c r="R51" s="40"/>
      <c r="S51" s="40"/>
      <c r="T51" s="41"/>
      <c r="U51" s="40"/>
      <c r="V51" s="38"/>
    </row>
    <row r="52" spans="1:22" x14ac:dyDescent="0.25">
      <c r="A52" s="1">
        <v>2</v>
      </c>
      <c r="B52" s="36"/>
      <c r="C52" s="36"/>
      <c r="D52" s="14">
        <v>1.8302700000000001</v>
      </c>
      <c r="E52" s="36"/>
      <c r="F52" s="36"/>
      <c r="G52" s="36"/>
      <c r="H52" s="36"/>
      <c r="I52" s="36"/>
      <c r="J52" s="38"/>
      <c r="M52" s="1">
        <v>2</v>
      </c>
      <c r="N52" s="40"/>
      <c r="O52" s="40"/>
      <c r="P52" s="7">
        <v>130</v>
      </c>
      <c r="Q52" s="40"/>
      <c r="R52" s="40"/>
      <c r="S52" s="40"/>
      <c r="T52" s="40"/>
      <c r="U52" s="40"/>
      <c r="V52" s="38"/>
    </row>
    <row r="53" spans="1:22" x14ac:dyDescent="0.25">
      <c r="A53" s="1">
        <v>3</v>
      </c>
      <c r="B53" s="36"/>
      <c r="C53" s="36"/>
      <c r="D53" s="14">
        <v>1.30741</v>
      </c>
      <c r="E53" s="36"/>
      <c r="F53" s="36"/>
      <c r="G53" s="36"/>
      <c r="H53" s="36"/>
      <c r="I53" s="36"/>
      <c r="J53" s="38"/>
      <c r="M53" s="1">
        <v>3</v>
      </c>
      <c r="N53" s="40"/>
      <c r="O53" s="40"/>
      <c r="P53" s="7">
        <v>134</v>
      </c>
      <c r="Q53" s="40"/>
      <c r="R53" s="40"/>
      <c r="S53" s="40"/>
      <c r="T53" s="40"/>
      <c r="U53" s="40"/>
      <c r="V53" s="38"/>
    </row>
    <row r="54" spans="1:22" ht="15.75" thickBot="1" x14ac:dyDescent="0.3">
      <c r="A54" s="1">
        <v>4</v>
      </c>
      <c r="B54" s="37"/>
      <c r="C54" s="37"/>
      <c r="D54" s="15">
        <v>0.25185200000000002</v>
      </c>
      <c r="E54" s="37"/>
      <c r="F54" s="37"/>
      <c r="G54" s="37"/>
      <c r="H54" s="37"/>
      <c r="I54" s="37"/>
      <c r="J54" s="39"/>
      <c r="M54" s="1">
        <v>4</v>
      </c>
      <c r="N54" s="40"/>
      <c r="O54" s="40"/>
      <c r="P54" s="7">
        <v>89</v>
      </c>
      <c r="Q54" s="40"/>
      <c r="R54" s="40"/>
      <c r="S54" s="40"/>
      <c r="T54" s="40"/>
      <c r="U54" s="40"/>
      <c r="V54" s="38"/>
    </row>
    <row r="55" spans="1:22" ht="15.75" thickBot="1" x14ac:dyDescent="0.3">
      <c r="A55" s="25" t="s">
        <v>18</v>
      </c>
      <c r="B55" s="33" t="e">
        <f>AVERAGE(B50:B54)</f>
        <v>#DIV/0!</v>
      </c>
      <c r="C55" s="34" t="e">
        <f t="shared" ref="C55:J55" si="20">AVERAGE(C50:C54)</f>
        <v>#DIV/0!</v>
      </c>
      <c r="D55" s="34">
        <f>AVERAGE(D50:D54)</f>
        <v>6.6426064</v>
      </c>
      <c r="E55" s="34" t="e">
        <f t="shared" si="20"/>
        <v>#DIV/0!</v>
      </c>
      <c r="F55" s="34" t="e">
        <f t="shared" si="20"/>
        <v>#DIV/0!</v>
      </c>
      <c r="G55" s="34" t="e">
        <f t="shared" si="20"/>
        <v>#DIV/0!</v>
      </c>
      <c r="H55" s="34" t="e">
        <f t="shared" si="20"/>
        <v>#DIV/0!</v>
      </c>
      <c r="I55" s="34" t="e">
        <f t="shared" si="20"/>
        <v>#DIV/0!</v>
      </c>
      <c r="J55" s="23" t="e">
        <f t="shared" si="20"/>
        <v>#DIV/0!</v>
      </c>
    </row>
    <row r="56" spans="1:22" ht="15.75" thickBot="1" x14ac:dyDescent="0.3">
      <c r="A56" s="25" t="s">
        <v>20</v>
      </c>
      <c r="B56" s="33" t="e">
        <f>_xlfn.STDEV.P(B50:B54)</f>
        <v>#DIV/0!</v>
      </c>
      <c r="C56" s="33" t="e">
        <f t="shared" ref="C56:J56" si="21">_xlfn.STDEV.P(C50:C54)</f>
        <v>#DIV/0!</v>
      </c>
      <c r="D56" s="33">
        <f t="shared" si="21"/>
        <v>11.102614203999879</v>
      </c>
      <c r="E56" s="33" t="e">
        <f t="shared" si="21"/>
        <v>#DIV/0!</v>
      </c>
      <c r="F56" s="33" t="e">
        <f t="shared" si="21"/>
        <v>#DIV/0!</v>
      </c>
      <c r="G56" s="33" t="e">
        <f t="shared" si="21"/>
        <v>#DIV/0!</v>
      </c>
      <c r="H56" s="33" t="e">
        <f t="shared" si="21"/>
        <v>#DIV/0!</v>
      </c>
      <c r="I56" s="33" t="e">
        <f t="shared" si="21"/>
        <v>#DIV/0!</v>
      </c>
      <c r="J56" s="33" t="e">
        <f t="shared" si="21"/>
        <v>#DIV/0!</v>
      </c>
    </row>
    <row r="57" spans="1:22" ht="15.75" thickBot="1" x14ac:dyDescent="0.3">
      <c r="A57" s="26" t="s">
        <v>13</v>
      </c>
      <c r="B57" s="29"/>
      <c r="C57" s="19"/>
      <c r="D57" s="19">
        <v>5</v>
      </c>
      <c r="E57" s="19"/>
      <c r="F57" s="19"/>
      <c r="G57" s="19"/>
      <c r="H57" s="19"/>
      <c r="I57" s="19"/>
      <c r="J57" s="31"/>
      <c r="K57" s="32">
        <f>SUM(B57:J57)</f>
        <v>5</v>
      </c>
    </row>
    <row r="64" spans="1:22" x14ac:dyDescent="0.25">
      <c r="A64" t="s">
        <v>23</v>
      </c>
      <c r="B64" t="s">
        <v>24</v>
      </c>
    </row>
    <row r="66" spans="1:2" x14ac:dyDescent="0.25">
      <c r="A66" t="s">
        <v>25</v>
      </c>
      <c r="B66" t="s">
        <v>29</v>
      </c>
    </row>
    <row r="67" spans="1:2" x14ac:dyDescent="0.25">
      <c r="A67" t="s">
        <v>26</v>
      </c>
      <c r="B67">
        <v>0</v>
      </c>
    </row>
    <row r="68" spans="1:2" x14ac:dyDescent="0.25">
      <c r="A68" t="s">
        <v>27</v>
      </c>
      <c r="B68">
        <v>0</v>
      </c>
    </row>
    <row r="69" spans="1:2" x14ac:dyDescent="0.25">
      <c r="A69" t="s">
        <v>28</v>
      </c>
      <c r="B6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5864-7DE8-4BC8-BF4A-4C02356587BF}">
  <dimension ref="A1:Z86"/>
  <sheetViews>
    <sheetView tabSelected="1" topLeftCell="E1" zoomScale="130" zoomScaleNormal="130" workbookViewId="0">
      <selection activeCell="T6" sqref="T6"/>
    </sheetView>
  </sheetViews>
  <sheetFormatPr defaultRowHeight="15" x14ac:dyDescent="0.25"/>
  <cols>
    <col min="1" max="1" width="11.5703125" bestFit="1" customWidth="1"/>
    <col min="2" max="11" width="10.42578125" customWidth="1"/>
    <col min="12" max="12" width="4.42578125" customWidth="1"/>
    <col min="13" max="13" width="4.7109375" customWidth="1"/>
    <col min="14" max="14" width="4.42578125" bestFit="1" customWidth="1"/>
    <col min="15" max="15" width="10.85546875" customWidth="1"/>
    <col min="16" max="25" width="10.42578125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26" x14ac:dyDescent="0.25">
      <c r="A1" s="17" t="s">
        <v>30</v>
      </c>
      <c r="B1" t="s">
        <v>31</v>
      </c>
      <c r="M1" s="4"/>
      <c r="O1" s="17" t="s">
        <v>32</v>
      </c>
      <c r="P1" t="s">
        <v>33</v>
      </c>
      <c r="T1" t="s">
        <v>37</v>
      </c>
      <c r="V1" t="s">
        <v>39</v>
      </c>
      <c r="X1" s="49" t="s">
        <v>38</v>
      </c>
    </row>
    <row r="2" spans="1:26" x14ac:dyDescent="0.25">
      <c r="A2" s="1" t="s">
        <v>0</v>
      </c>
      <c r="B2" s="16" t="s">
        <v>1</v>
      </c>
      <c r="C2" s="16" t="s">
        <v>36</v>
      </c>
      <c r="D2" s="16" t="s">
        <v>3</v>
      </c>
      <c r="E2" s="16" t="s">
        <v>4</v>
      </c>
      <c r="F2" s="16" t="s">
        <v>35</v>
      </c>
      <c r="G2" s="16" t="s">
        <v>6</v>
      </c>
      <c r="H2" s="16" t="s">
        <v>34</v>
      </c>
      <c r="I2" s="16" t="s">
        <v>7</v>
      </c>
      <c r="J2" s="16" t="s">
        <v>8</v>
      </c>
      <c r="K2" s="16" t="s">
        <v>9</v>
      </c>
      <c r="M2" s="4"/>
      <c r="O2" s="1" t="s">
        <v>0</v>
      </c>
      <c r="P2" s="16" t="s">
        <v>1</v>
      </c>
      <c r="Q2" s="16" t="s">
        <v>36</v>
      </c>
      <c r="R2" s="16" t="s">
        <v>3</v>
      </c>
      <c r="S2" s="16" t="s">
        <v>4</v>
      </c>
      <c r="T2" s="16" t="s">
        <v>35</v>
      </c>
      <c r="U2" s="16" t="s">
        <v>6</v>
      </c>
      <c r="V2" s="16" t="s">
        <v>34</v>
      </c>
      <c r="W2" s="16" t="s">
        <v>7</v>
      </c>
      <c r="X2" s="16" t="s">
        <v>8</v>
      </c>
      <c r="Y2" s="16" t="s">
        <v>9</v>
      </c>
    </row>
    <row r="3" spans="1:26" x14ac:dyDescent="0.25">
      <c r="A3" s="1">
        <v>0</v>
      </c>
      <c r="B3" s="54"/>
      <c r="C3" s="54"/>
      <c r="D3" s="54"/>
      <c r="E3" s="54"/>
      <c r="F3" s="58"/>
      <c r="G3" s="54"/>
      <c r="H3" s="58"/>
      <c r="I3" s="58"/>
      <c r="J3" s="54"/>
      <c r="K3" s="58"/>
      <c r="M3" s="4"/>
      <c r="O3" s="1">
        <v>0</v>
      </c>
      <c r="P3" s="50">
        <v>1</v>
      </c>
      <c r="Q3" s="48"/>
      <c r="R3" s="50">
        <v>5</v>
      </c>
      <c r="S3" s="48"/>
      <c r="T3" s="48"/>
      <c r="U3" s="50">
        <v>1</v>
      </c>
      <c r="V3" s="48"/>
      <c r="W3" s="48"/>
      <c r="X3" s="48"/>
      <c r="Y3" s="50">
        <v>1</v>
      </c>
    </row>
    <row r="4" spans="1:26" x14ac:dyDescent="0.25">
      <c r="A4" s="1">
        <v>1</v>
      </c>
      <c r="B4" s="54"/>
      <c r="C4" s="54"/>
      <c r="D4" s="54"/>
      <c r="E4" s="54"/>
      <c r="F4" s="58"/>
      <c r="G4" s="54"/>
      <c r="H4" s="58"/>
      <c r="I4" s="58"/>
      <c r="J4" s="54"/>
      <c r="K4" s="58"/>
      <c r="M4" s="4"/>
      <c r="O4" s="1">
        <v>1</v>
      </c>
      <c r="P4" s="48"/>
      <c r="Q4" s="48"/>
      <c r="R4" s="9">
        <v>-1</v>
      </c>
      <c r="S4" s="48"/>
      <c r="T4" s="48"/>
      <c r="U4" s="50">
        <v>1</v>
      </c>
      <c r="V4" s="48"/>
      <c r="W4" s="48"/>
      <c r="X4" s="48"/>
      <c r="Y4" s="48"/>
    </row>
    <row r="5" spans="1:26" x14ac:dyDescent="0.25">
      <c r="A5" s="1">
        <v>2</v>
      </c>
      <c r="B5" s="54"/>
      <c r="C5" s="54"/>
      <c r="D5" s="54"/>
      <c r="E5" s="54"/>
      <c r="F5" s="58"/>
      <c r="G5" s="54"/>
      <c r="H5" s="58"/>
      <c r="I5" s="58"/>
      <c r="J5" s="54"/>
      <c r="K5" s="58"/>
      <c r="M5" s="4"/>
      <c r="O5" s="1">
        <v>2</v>
      </c>
      <c r="P5" s="48"/>
      <c r="Q5" s="48"/>
      <c r="R5" s="9">
        <v>-1</v>
      </c>
      <c r="S5" s="48"/>
      <c r="T5" s="48"/>
      <c r="U5" s="48"/>
      <c r="V5" s="48"/>
      <c r="W5" s="48"/>
      <c r="X5" s="48"/>
      <c r="Y5" s="48"/>
    </row>
    <row r="6" spans="1:26" x14ac:dyDescent="0.25">
      <c r="A6" s="1">
        <v>3</v>
      </c>
      <c r="B6" s="54"/>
      <c r="C6" s="54"/>
      <c r="D6" s="54"/>
      <c r="E6" s="54"/>
      <c r="F6" s="58"/>
      <c r="G6" s="54"/>
      <c r="H6" s="58"/>
      <c r="I6" s="58"/>
      <c r="J6" s="54"/>
      <c r="K6" s="58"/>
      <c r="M6" s="4"/>
      <c r="O6" s="1">
        <v>3</v>
      </c>
      <c r="P6" s="48"/>
      <c r="Q6" s="48"/>
      <c r="R6" s="9">
        <v>-1</v>
      </c>
      <c r="S6" s="48"/>
      <c r="T6" s="48"/>
      <c r="U6" s="48"/>
      <c r="V6" s="48"/>
      <c r="W6" s="9">
        <v>-1</v>
      </c>
      <c r="X6" s="50">
        <v>1</v>
      </c>
      <c r="Y6" s="48"/>
    </row>
    <row r="7" spans="1:26" x14ac:dyDescent="0.25">
      <c r="A7" s="1">
        <v>4</v>
      </c>
      <c r="B7" s="54"/>
      <c r="C7" s="54"/>
      <c r="D7" s="54"/>
      <c r="E7" s="54"/>
      <c r="F7" s="3"/>
      <c r="G7" s="54"/>
      <c r="H7" s="58"/>
      <c r="I7" s="58"/>
      <c r="J7" s="54"/>
      <c r="K7" s="58"/>
      <c r="M7" s="4"/>
      <c r="O7" s="1">
        <v>4</v>
      </c>
      <c r="P7" s="48"/>
      <c r="Q7" s="48"/>
      <c r="R7" s="50">
        <v>3</v>
      </c>
      <c r="S7" s="48"/>
      <c r="T7" s="48"/>
      <c r="U7" s="48"/>
      <c r="V7" s="48"/>
      <c r="W7" s="50">
        <v>1</v>
      </c>
      <c r="X7" s="50">
        <v>1</v>
      </c>
      <c r="Y7" s="48"/>
    </row>
    <row r="8" spans="1:26" x14ac:dyDescent="0.25">
      <c r="A8" s="1">
        <v>5</v>
      </c>
      <c r="B8" s="54"/>
      <c r="C8" s="54"/>
      <c r="D8" s="54"/>
      <c r="E8" s="54"/>
      <c r="F8" s="58"/>
      <c r="G8" s="54"/>
      <c r="H8" s="58"/>
      <c r="I8" s="58"/>
      <c r="J8" s="54"/>
      <c r="K8" s="58"/>
      <c r="M8" s="4"/>
      <c r="O8" s="1">
        <v>5</v>
      </c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6" x14ac:dyDescent="0.25">
      <c r="A9" s="1">
        <v>6</v>
      </c>
      <c r="B9" s="54"/>
      <c r="C9" s="54"/>
      <c r="D9" s="54"/>
      <c r="E9" s="54"/>
      <c r="F9" s="58"/>
      <c r="G9" s="54"/>
      <c r="H9" s="58"/>
      <c r="I9" s="58"/>
      <c r="J9" s="54"/>
      <c r="K9" s="58"/>
      <c r="M9" s="4"/>
      <c r="O9" s="1">
        <v>6</v>
      </c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6" x14ac:dyDescent="0.25">
      <c r="A10" s="1">
        <v>7</v>
      </c>
      <c r="B10" s="54"/>
      <c r="C10" s="54"/>
      <c r="D10" s="54"/>
      <c r="E10" s="54"/>
      <c r="F10" s="58"/>
      <c r="G10" s="54"/>
      <c r="H10" s="58"/>
      <c r="I10" s="58"/>
      <c r="J10" s="54"/>
      <c r="K10" s="58"/>
      <c r="M10" s="4"/>
      <c r="O10" s="1">
        <v>7</v>
      </c>
      <c r="P10" s="48"/>
      <c r="Q10" s="48"/>
      <c r="R10" s="48"/>
      <c r="S10" s="48"/>
      <c r="T10" s="48"/>
      <c r="U10" s="48"/>
      <c r="V10" s="48"/>
      <c r="W10" s="48"/>
      <c r="X10" s="48"/>
      <c r="Y10" s="50">
        <v>1</v>
      </c>
    </row>
    <row r="11" spans="1:26" x14ac:dyDescent="0.25">
      <c r="A11" s="1">
        <v>8</v>
      </c>
      <c r="B11" s="54"/>
      <c r="C11" s="54"/>
      <c r="D11" s="54"/>
      <c r="E11" s="54"/>
      <c r="F11" s="58"/>
      <c r="G11" s="54"/>
      <c r="H11" s="58"/>
      <c r="I11" s="58"/>
      <c r="J11" s="54"/>
      <c r="K11" s="58"/>
      <c r="M11" s="4"/>
      <c r="O11" s="1">
        <v>8</v>
      </c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6" x14ac:dyDescent="0.25">
      <c r="A12" s="1">
        <v>9</v>
      </c>
      <c r="B12" s="54"/>
      <c r="C12" s="54"/>
      <c r="D12" s="54"/>
      <c r="E12" s="54"/>
      <c r="F12" s="58"/>
      <c r="G12" s="54"/>
      <c r="H12" s="58"/>
      <c r="I12" s="58"/>
      <c r="J12" s="54"/>
      <c r="K12" s="58"/>
      <c r="M12" s="4"/>
      <c r="O12" s="1">
        <v>9</v>
      </c>
      <c r="P12" s="48"/>
      <c r="Q12" s="48"/>
      <c r="R12" s="50">
        <v>5</v>
      </c>
      <c r="S12" s="48"/>
      <c r="T12" s="48"/>
      <c r="U12" s="48"/>
      <c r="V12" s="48"/>
      <c r="W12" s="48"/>
      <c r="X12" s="48"/>
      <c r="Y12" s="48"/>
    </row>
    <row r="13" spans="1:26" x14ac:dyDescent="0.25">
      <c r="M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M15" s="4"/>
    </row>
    <row r="16" spans="1:26" x14ac:dyDescent="0.25">
      <c r="A16" s="17" t="s">
        <v>10</v>
      </c>
      <c r="B16" t="s">
        <v>15</v>
      </c>
      <c r="M16" s="4"/>
      <c r="O16" s="17" t="s">
        <v>10</v>
      </c>
      <c r="P16" t="s">
        <v>17</v>
      </c>
    </row>
    <row r="17" spans="1:26" x14ac:dyDescent="0.25">
      <c r="A17" s="1" t="s">
        <v>0</v>
      </c>
      <c r="B17" s="16" t="s">
        <v>1</v>
      </c>
      <c r="C17" s="16" t="s">
        <v>36</v>
      </c>
      <c r="D17" s="16" t="s">
        <v>3</v>
      </c>
      <c r="E17" s="16" t="s">
        <v>4</v>
      </c>
      <c r="F17" s="16" t="s">
        <v>35</v>
      </c>
      <c r="G17" s="16" t="s">
        <v>6</v>
      </c>
      <c r="H17" s="16" t="s">
        <v>34</v>
      </c>
      <c r="I17" s="16" t="s">
        <v>7</v>
      </c>
      <c r="J17" s="16" t="s">
        <v>8</v>
      </c>
      <c r="K17" s="16" t="s">
        <v>9</v>
      </c>
      <c r="M17" s="4"/>
      <c r="O17" s="1" t="s">
        <v>0</v>
      </c>
      <c r="P17" s="16" t="s">
        <v>1</v>
      </c>
      <c r="Q17" s="16" t="s">
        <v>36</v>
      </c>
      <c r="R17" s="16" t="s">
        <v>3</v>
      </c>
      <c r="S17" s="16" t="s">
        <v>4</v>
      </c>
      <c r="T17" s="16" t="s">
        <v>35</v>
      </c>
      <c r="U17" s="16" t="s">
        <v>6</v>
      </c>
      <c r="V17" s="16" t="s">
        <v>34</v>
      </c>
      <c r="W17" s="16" t="s">
        <v>7</v>
      </c>
      <c r="X17" s="57" t="s">
        <v>8</v>
      </c>
      <c r="Y17" s="16" t="s">
        <v>9</v>
      </c>
    </row>
    <row r="18" spans="1:26" x14ac:dyDescent="0.25">
      <c r="A18" s="1">
        <v>0</v>
      </c>
      <c r="B18" s="50">
        <v>8.94</v>
      </c>
      <c r="C18" s="9"/>
      <c r="D18" s="52">
        <v>505.53</v>
      </c>
      <c r="E18" s="59"/>
      <c r="F18" s="9"/>
      <c r="G18" s="54">
        <v>295.70999999999998</v>
      </c>
      <c r="H18" s="9"/>
      <c r="I18" s="59"/>
      <c r="J18" s="9"/>
      <c r="K18" s="54">
        <v>35.049999999999997</v>
      </c>
      <c r="M18" s="4"/>
      <c r="O18" s="1">
        <v>0</v>
      </c>
      <c r="P18" s="52">
        <v>65</v>
      </c>
      <c r="Q18" s="9"/>
      <c r="R18" s="52">
        <v>163</v>
      </c>
      <c r="S18" s="9"/>
      <c r="T18" s="42"/>
      <c r="U18" s="55">
        <v>187</v>
      </c>
      <c r="V18" s="9"/>
      <c r="W18" s="9"/>
      <c r="X18" s="13"/>
      <c r="Y18" s="50">
        <v>146</v>
      </c>
    </row>
    <row r="19" spans="1:26" x14ac:dyDescent="0.25">
      <c r="A19" s="1">
        <v>1</v>
      </c>
      <c r="B19" s="46"/>
      <c r="C19" s="9"/>
      <c r="D19" s="9"/>
      <c r="E19" s="59"/>
      <c r="F19" s="9"/>
      <c r="G19" s="54">
        <v>335.76</v>
      </c>
      <c r="H19" s="9"/>
      <c r="I19" s="59"/>
      <c r="J19" s="9"/>
      <c r="K19" s="54">
        <v>740.08</v>
      </c>
      <c r="M19" s="4"/>
      <c r="O19" s="1">
        <v>1</v>
      </c>
      <c r="P19" s="9"/>
      <c r="Q19" s="9"/>
      <c r="R19" s="9"/>
      <c r="S19" s="9"/>
      <c r="T19" s="42"/>
      <c r="U19" s="55">
        <v>262</v>
      </c>
      <c r="V19" s="9"/>
      <c r="W19" s="9"/>
      <c r="X19" s="13"/>
      <c r="Y19" s="50">
        <v>185</v>
      </c>
    </row>
    <row r="20" spans="1:26" x14ac:dyDescent="0.25">
      <c r="A20" s="1">
        <v>2</v>
      </c>
      <c r="B20" s="9"/>
      <c r="C20" s="9"/>
      <c r="D20" s="52">
        <v>258.99</v>
      </c>
      <c r="E20" s="59"/>
      <c r="F20" s="9"/>
      <c r="G20" s="54">
        <v>885.99</v>
      </c>
      <c r="H20" s="9"/>
      <c r="I20" s="59"/>
      <c r="J20" s="9"/>
      <c r="K20" s="59"/>
      <c r="M20" s="4"/>
      <c r="O20" s="1">
        <v>2</v>
      </c>
      <c r="P20" s="9"/>
      <c r="Q20" s="9"/>
      <c r="R20" s="52">
        <v>136</v>
      </c>
      <c r="S20" s="9"/>
      <c r="T20" s="42"/>
      <c r="U20" s="55">
        <v>364</v>
      </c>
      <c r="V20" s="9"/>
      <c r="W20" s="9"/>
      <c r="X20" s="13"/>
      <c r="Y20" s="9"/>
    </row>
    <row r="21" spans="1:26" x14ac:dyDescent="0.25">
      <c r="A21" s="1">
        <v>3</v>
      </c>
      <c r="B21" s="46"/>
      <c r="C21" s="9"/>
      <c r="D21" s="53"/>
      <c r="E21" s="59"/>
      <c r="F21" s="54">
        <v>260.88</v>
      </c>
      <c r="G21" s="9"/>
      <c r="H21" s="9"/>
      <c r="I21" s="59"/>
      <c r="J21" s="54">
        <v>377.76</v>
      </c>
      <c r="K21" s="54">
        <v>56.53</v>
      </c>
      <c r="M21" s="4"/>
      <c r="O21" s="1">
        <v>3</v>
      </c>
      <c r="P21" s="9"/>
      <c r="Q21" s="9"/>
      <c r="R21" s="53"/>
      <c r="S21" s="9"/>
      <c r="T21" s="42">
        <v>68</v>
      </c>
      <c r="U21" s="13"/>
      <c r="V21" s="9"/>
      <c r="W21" s="9"/>
      <c r="X21" s="55">
        <v>153</v>
      </c>
      <c r="Y21" s="50">
        <v>147</v>
      </c>
    </row>
    <row r="22" spans="1:26" x14ac:dyDescent="0.25">
      <c r="A22" s="24">
        <v>4</v>
      </c>
      <c r="B22" s="47"/>
      <c r="C22" s="10"/>
      <c r="D22" s="52">
        <v>158.88</v>
      </c>
      <c r="E22" s="59"/>
      <c r="F22" s="10"/>
      <c r="G22" s="10"/>
      <c r="H22" s="10"/>
      <c r="I22" s="54">
        <v>1.22</v>
      </c>
      <c r="J22" s="54">
        <v>555.86</v>
      </c>
      <c r="K22" s="54">
        <v>214.47</v>
      </c>
      <c r="M22" s="4"/>
      <c r="O22" s="1">
        <v>4</v>
      </c>
      <c r="P22" s="9"/>
      <c r="Q22" s="9"/>
      <c r="R22" s="52">
        <v>98</v>
      </c>
      <c r="S22" s="9"/>
      <c r="T22" s="42"/>
      <c r="U22" s="56"/>
      <c r="V22" s="10"/>
      <c r="W22" s="61">
        <v>38</v>
      </c>
      <c r="X22" s="55">
        <v>133</v>
      </c>
      <c r="Y22" s="61">
        <v>181</v>
      </c>
    </row>
    <row r="23" spans="1:26" x14ac:dyDescent="0.25">
      <c r="A23" s="24">
        <v>5</v>
      </c>
      <c r="B23" s="47"/>
      <c r="C23" s="10"/>
      <c r="D23" s="52">
        <v>385.23</v>
      </c>
      <c r="E23" s="59"/>
      <c r="F23" s="10"/>
      <c r="G23" s="54">
        <v>507.3</v>
      </c>
      <c r="H23" s="10"/>
      <c r="I23" s="59"/>
      <c r="J23" s="10"/>
      <c r="K23" s="59"/>
      <c r="M23" s="4"/>
      <c r="O23" s="1">
        <v>5</v>
      </c>
      <c r="P23" s="9"/>
      <c r="Q23" s="9"/>
      <c r="R23" s="52">
        <v>142</v>
      </c>
      <c r="S23" s="9"/>
      <c r="T23" s="42"/>
      <c r="U23" s="55">
        <v>241</v>
      </c>
      <c r="V23" s="10"/>
      <c r="W23" s="10"/>
      <c r="X23" s="56"/>
      <c r="Y23" s="10"/>
    </row>
    <row r="24" spans="1:26" x14ac:dyDescent="0.25">
      <c r="A24" s="24">
        <v>6</v>
      </c>
      <c r="B24" s="47"/>
      <c r="C24" s="10"/>
      <c r="D24" s="52">
        <v>266.64</v>
      </c>
      <c r="E24" s="59"/>
      <c r="F24" s="10"/>
      <c r="G24" s="54">
        <v>215.17</v>
      </c>
      <c r="H24" s="10"/>
      <c r="I24" s="59"/>
      <c r="J24" s="54">
        <v>124.26</v>
      </c>
      <c r="K24" s="54">
        <v>20.56</v>
      </c>
      <c r="M24" s="4"/>
      <c r="O24" s="1">
        <v>6</v>
      </c>
      <c r="P24" s="9"/>
      <c r="Q24" s="9"/>
      <c r="R24" s="52">
        <v>93</v>
      </c>
      <c r="S24" s="9"/>
      <c r="T24" s="42"/>
      <c r="U24" s="55">
        <v>154</v>
      </c>
      <c r="V24" s="10"/>
      <c r="W24" s="10"/>
      <c r="X24" s="55">
        <v>118</v>
      </c>
      <c r="Y24" s="61">
        <v>124</v>
      </c>
    </row>
    <row r="25" spans="1:26" x14ac:dyDescent="0.25">
      <c r="A25" s="24">
        <v>7</v>
      </c>
      <c r="B25" s="47"/>
      <c r="C25" s="10"/>
      <c r="D25" s="52">
        <v>205.66</v>
      </c>
      <c r="E25" s="59"/>
      <c r="F25" s="10"/>
      <c r="G25" s="54">
        <v>366.21</v>
      </c>
      <c r="H25" s="10"/>
      <c r="I25" s="59"/>
      <c r="J25" s="54">
        <v>710.67</v>
      </c>
      <c r="K25" s="54">
        <v>1.07</v>
      </c>
      <c r="M25" s="4"/>
      <c r="O25" s="1">
        <v>7</v>
      </c>
      <c r="P25" s="9"/>
      <c r="Q25" s="9"/>
      <c r="R25" s="52">
        <v>111</v>
      </c>
      <c r="S25" s="9"/>
      <c r="T25" s="42"/>
      <c r="U25" s="55">
        <v>199</v>
      </c>
      <c r="V25" s="10"/>
      <c r="W25" s="10"/>
      <c r="X25" s="55">
        <v>148</v>
      </c>
      <c r="Y25" s="61">
        <v>113</v>
      </c>
    </row>
    <row r="26" spans="1:26" x14ac:dyDescent="0.25">
      <c r="A26" s="24">
        <v>8</v>
      </c>
      <c r="B26" s="47"/>
      <c r="C26" s="10"/>
      <c r="D26" s="52">
        <v>63.19</v>
      </c>
      <c r="E26" s="59"/>
      <c r="F26" s="10"/>
      <c r="G26" s="54">
        <v>4.3499999999999996</v>
      </c>
      <c r="H26" s="10"/>
      <c r="I26" s="59"/>
      <c r="J26" s="54">
        <v>829.02</v>
      </c>
      <c r="K26" s="54">
        <v>69.42</v>
      </c>
      <c r="M26" s="4"/>
      <c r="O26" s="1">
        <v>8</v>
      </c>
      <c r="P26" s="9"/>
      <c r="Q26" s="9"/>
      <c r="R26" s="52">
        <v>106</v>
      </c>
      <c r="S26" s="9"/>
      <c r="T26" s="42"/>
      <c r="U26" s="55">
        <v>78</v>
      </c>
      <c r="V26" s="10"/>
      <c r="W26" s="10"/>
      <c r="X26" s="55">
        <v>258</v>
      </c>
      <c r="Y26" s="61">
        <v>94</v>
      </c>
    </row>
    <row r="27" spans="1:26" ht="15.75" thickBot="1" x14ac:dyDescent="0.3">
      <c r="A27" s="24">
        <v>9</v>
      </c>
      <c r="B27" s="47"/>
      <c r="C27" s="10"/>
      <c r="D27" s="52">
        <v>252.04</v>
      </c>
      <c r="E27" s="59"/>
      <c r="F27" s="10"/>
      <c r="G27" s="54">
        <v>347.65</v>
      </c>
      <c r="H27" s="10"/>
      <c r="I27" s="59"/>
      <c r="J27" s="54">
        <v>850.38</v>
      </c>
      <c r="K27" s="54">
        <v>60.34</v>
      </c>
      <c r="M27" s="4"/>
      <c r="O27" s="1">
        <v>9</v>
      </c>
      <c r="P27" s="9"/>
      <c r="Q27" s="9"/>
      <c r="R27" s="52">
        <v>169</v>
      </c>
      <c r="S27" s="9"/>
      <c r="T27" s="42"/>
      <c r="U27" s="55">
        <v>187</v>
      </c>
      <c r="V27" s="10"/>
      <c r="W27" s="9"/>
      <c r="X27" s="55">
        <v>358</v>
      </c>
      <c r="Y27" s="50">
        <v>117</v>
      </c>
    </row>
    <row r="28" spans="1:26" ht="15.75" thickBot="1" x14ac:dyDescent="0.3">
      <c r="A28" s="25" t="s">
        <v>18</v>
      </c>
      <c r="B28" s="33">
        <f t="shared" ref="B28:K28" si="0">AVERAGE(B18:B27)</f>
        <v>8.94</v>
      </c>
      <c r="C28" s="34" t="e">
        <f t="shared" si="0"/>
        <v>#DIV/0!</v>
      </c>
      <c r="D28" s="51">
        <f t="shared" si="0"/>
        <v>262.02000000000004</v>
      </c>
      <c r="E28" s="33" t="e">
        <f t="shared" si="0"/>
        <v>#DIV/0!</v>
      </c>
      <c r="F28" s="33">
        <f t="shared" si="0"/>
        <v>260.88</v>
      </c>
      <c r="G28" s="33">
        <f t="shared" si="0"/>
        <v>369.76749999999998</v>
      </c>
      <c r="H28" s="33" t="e">
        <f t="shared" si="0"/>
        <v>#DIV/0!</v>
      </c>
      <c r="I28" s="33">
        <f t="shared" si="0"/>
        <v>1.22</v>
      </c>
      <c r="J28" s="33">
        <f t="shared" si="0"/>
        <v>574.65833333333342</v>
      </c>
      <c r="K28" s="33">
        <f t="shared" si="0"/>
        <v>149.68999999999997</v>
      </c>
      <c r="M28" s="4"/>
    </row>
    <row r="29" spans="1:26" ht="15.75" thickBot="1" x14ac:dyDescent="0.3">
      <c r="A29" s="25" t="s">
        <v>20</v>
      </c>
      <c r="B29" s="21">
        <f t="shared" ref="B29:K29" si="1">_xlfn.STDEV.P(B18:B27)</f>
        <v>0</v>
      </c>
      <c r="C29" s="21" t="e">
        <f t="shared" si="1"/>
        <v>#DIV/0!</v>
      </c>
      <c r="D29" s="21">
        <f t="shared" si="1"/>
        <v>126.46918004003969</v>
      </c>
      <c r="E29" s="21" t="e">
        <f t="shared" si="1"/>
        <v>#DIV/0!</v>
      </c>
      <c r="F29" s="21">
        <f t="shared" si="1"/>
        <v>0</v>
      </c>
      <c r="G29" s="21">
        <f t="shared" si="1"/>
        <v>237.16398792554915</v>
      </c>
      <c r="H29" s="21" t="e">
        <f t="shared" si="1"/>
        <v>#DIV/0!</v>
      </c>
      <c r="I29" s="21">
        <f t="shared" si="1"/>
        <v>0</v>
      </c>
      <c r="J29" s="21">
        <f t="shared" si="1"/>
        <v>258.58669019735362</v>
      </c>
      <c r="K29" s="21">
        <f t="shared" si="1"/>
        <v>231.23772194432291</v>
      </c>
      <c r="M29" s="4"/>
    </row>
    <row r="30" spans="1:26" ht="15.75" thickBot="1" x14ac:dyDescent="0.3">
      <c r="A30" s="26" t="s">
        <v>13</v>
      </c>
      <c r="B30" s="18">
        <v>1</v>
      </c>
      <c r="C30" s="19">
        <v>0</v>
      </c>
      <c r="D30" s="19">
        <v>8</v>
      </c>
      <c r="E30" s="19">
        <v>0</v>
      </c>
      <c r="F30" s="19">
        <v>1</v>
      </c>
      <c r="G30" s="19">
        <v>8</v>
      </c>
      <c r="H30" s="19">
        <v>0</v>
      </c>
      <c r="I30" s="19">
        <v>1</v>
      </c>
      <c r="J30" s="20">
        <v>6</v>
      </c>
      <c r="K30" s="60">
        <v>8</v>
      </c>
      <c r="L30" s="32">
        <f>SUM(B30:K30)</f>
        <v>33</v>
      </c>
      <c r="M30" s="4"/>
    </row>
    <row r="31" spans="1:26" x14ac:dyDescent="0.25">
      <c r="M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5" x14ac:dyDescent="0.25">
      <c r="M33" s="4"/>
    </row>
    <row r="34" spans="1:25" x14ac:dyDescent="0.25">
      <c r="A34" s="17" t="s">
        <v>40</v>
      </c>
      <c r="B34" t="s">
        <v>15</v>
      </c>
      <c r="M34" s="4"/>
      <c r="O34" s="17" t="s">
        <v>40</v>
      </c>
      <c r="P34" t="s">
        <v>17</v>
      </c>
    </row>
    <row r="35" spans="1:25" x14ac:dyDescent="0.25">
      <c r="A35" s="1" t="s">
        <v>0</v>
      </c>
      <c r="B35" s="16" t="s">
        <v>1</v>
      </c>
      <c r="C35" s="16" t="s">
        <v>36</v>
      </c>
      <c r="D35" s="16" t="s">
        <v>3</v>
      </c>
      <c r="E35" s="16" t="s">
        <v>4</v>
      </c>
      <c r="F35" s="16" t="s">
        <v>35</v>
      </c>
      <c r="G35" s="16" t="s">
        <v>6</v>
      </c>
      <c r="H35" s="16" t="s">
        <v>34</v>
      </c>
      <c r="I35" s="16" t="s">
        <v>7</v>
      </c>
      <c r="J35" s="16" t="s">
        <v>8</v>
      </c>
      <c r="K35" s="16" t="s">
        <v>9</v>
      </c>
      <c r="M35" s="4"/>
      <c r="O35" s="1" t="s">
        <v>0</v>
      </c>
      <c r="P35" s="16" t="s">
        <v>1</v>
      </c>
      <c r="Q35" s="16" t="s">
        <v>36</v>
      </c>
      <c r="R35" s="16" t="s">
        <v>3</v>
      </c>
      <c r="S35" s="16" t="s">
        <v>4</v>
      </c>
      <c r="T35" s="16" t="s">
        <v>35</v>
      </c>
      <c r="U35" s="16" t="s">
        <v>6</v>
      </c>
      <c r="V35" s="16" t="s">
        <v>34</v>
      </c>
      <c r="W35" s="16" t="s">
        <v>7</v>
      </c>
      <c r="X35" s="16" t="s">
        <v>8</v>
      </c>
      <c r="Y35" s="16" t="s">
        <v>9</v>
      </c>
    </row>
    <row r="36" spans="1:25" x14ac:dyDescent="0.25">
      <c r="A36" s="1">
        <v>0</v>
      </c>
      <c r="B36" s="9"/>
      <c r="C36" s="9"/>
      <c r="D36" s="54">
        <v>4.5584199999999999</v>
      </c>
      <c r="E36" s="54">
        <v>1.0730500000000001</v>
      </c>
      <c r="F36" s="9"/>
      <c r="G36" s="54">
        <v>0.12731100000000001</v>
      </c>
      <c r="H36" s="9"/>
      <c r="I36" s="59"/>
      <c r="J36" s="54">
        <v>0.11088199999999999</v>
      </c>
      <c r="K36" s="59"/>
      <c r="M36" s="4"/>
      <c r="O36" s="1">
        <v>0</v>
      </c>
      <c r="P36" s="9"/>
      <c r="Q36" s="9"/>
      <c r="R36" s="52">
        <v>142</v>
      </c>
      <c r="S36" s="50">
        <v>307</v>
      </c>
      <c r="T36" s="42"/>
      <c r="U36" s="55">
        <v>187</v>
      </c>
      <c r="V36" s="9"/>
      <c r="W36" s="9"/>
      <c r="X36" s="55">
        <v>153</v>
      </c>
      <c r="Y36" s="9"/>
    </row>
    <row r="37" spans="1:25" x14ac:dyDescent="0.25">
      <c r="A37" s="1">
        <v>1</v>
      </c>
      <c r="B37" s="46"/>
      <c r="C37" s="9"/>
      <c r="D37" s="54">
        <v>369.37900000000002</v>
      </c>
      <c r="E37" s="54">
        <v>1.17469</v>
      </c>
      <c r="F37" s="9"/>
      <c r="G37" s="54">
        <v>0.137241</v>
      </c>
      <c r="H37" s="9"/>
      <c r="I37" s="59"/>
      <c r="J37" s="54">
        <v>0.114484</v>
      </c>
      <c r="K37" s="59"/>
      <c r="M37" s="4"/>
      <c r="O37" s="1">
        <v>1</v>
      </c>
      <c r="P37" s="9"/>
      <c r="Q37" s="9"/>
      <c r="R37" s="52">
        <v>175</v>
      </c>
      <c r="S37" s="50">
        <v>532</v>
      </c>
      <c r="T37" s="42"/>
      <c r="U37" s="55">
        <v>238</v>
      </c>
      <c r="V37" s="9"/>
      <c r="W37" s="9"/>
      <c r="X37" s="55">
        <v>208</v>
      </c>
      <c r="Y37" s="9"/>
    </row>
    <row r="38" spans="1:25" x14ac:dyDescent="0.25">
      <c r="A38" s="1">
        <v>2</v>
      </c>
      <c r="B38" s="9"/>
      <c r="C38" s="9"/>
      <c r="D38" s="54">
        <v>244.98400000000001</v>
      </c>
      <c r="E38" s="54">
        <v>1.0177700000000001</v>
      </c>
      <c r="F38" s="9"/>
      <c r="G38" s="54">
        <v>0.145514</v>
      </c>
      <c r="H38" s="9"/>
      <c r="I38" s="59"/>
      <c r="J38" s="54">
        <v>0.115649</v>
      </c>
      <c r="K38" s="59"/>
      <c r="M38" s="4"/>
      <c r="O38" s="1">
        <v>2</v>
      </c>
      <c r="P38" s="9"/>
      <c r="Q38" s="9"/>
      <c r="R38" s="52">
        <v>130</v>
      </c>
      <c r="S38" s="50">
        <v>346</v>
      </c>
      <c r="T38" s="42"/>
      <c r="U38" s="55">
        <v>256</v>
      </c>
      <c r="V38" s="9"/>
      <c r="W38" s="9"/>
      <c r="X38" s="55">
        <v>208</v>
      </c>
      <c r="Y38" s="9"/>
    </row>
    <row r="39" spans="1:25" x14ac:dyDescent="0.25">
      <c r="A39" s="1">
        <v>3</v>
      </c>
      <c r="B39" s="46"/>
      <c r="C39" s="9"/>
      <c r="D39" s="54">
        <v>88.552000000000007</v>
      </c>
      <c r="E39" s="54">
        <v>1.0498099999999999</v>
      </c>
      <c r="F39" s="9"/>
      <c r="G39" s="54">
        <v>0.13156599999999999</v>
      </c>
      <c r="H39" s="9"/>
      <c r="I39" s="59"/>
      <c r="J39" s="54">
        <v>8.8751200000000002E-2</v>
      </c>
      <c r="K39" s="59"/>
      <c r="M39" s="4"/>
      <c r="O39" s="1">
        <v>3</v>
      </c>
      <c r="P39" s="9"/>
      <c r="Q39" s="9"/>
      <c r="R39" s="52">
        <v>134</v>
      </c>
      <c r="S39" s="50">
        <v>493</v>
      </c>
      <c r="T39" s="42"/>
      <c r="U39" s="55">
        <v>208</v>
      </c>
      <c r="V39" s="9"/>
      <c r="W39" s="9"/>
      <c r="X39" s="55">
        <v>148</v>
      </c>
      <c r="Y39" s="9"/>
    </row>
    <row r="40" spans="1:25" x14ac:dyDescent="0.25">
      <c r="A40" s="24">
        <v>4</v>
      </c>
      <c r="B40" s="47"/>
      <c r="C40" s="10"/>
      <c r="D40" s="54">
        <v>3.7271200000000002</v>
      </c>
      <c r="E40" s="54">
        <v>1.1207400000000001</v>
      </c>
      <c r="F40" s="10"/>
      <c r="G40" s="54">
        <v>0.16553699999999999</v>
      </c>
      <c r="H40" s="10"/>
      <c r="I40" s="59"/>
      <c r="J40" s="54">
        <v>8.2298700000000002E-2</v>
      </c>
      <c r="K40" s="59"/>
      <c r="M40" s="4"/>
      <c r="O40" s="1">
        <v>4</v>
      </c>
      <c r="P40" s="9"/>
      <c r="Q40" s="9"/>
      <c r="R40" s="52">
        <v>89</v>
      </c>
      <c r="S40" s="50">
        <v>445</v>
      </c>
      <c r="T40" s="43"/>
      <c r="U40" s="55">
        <v>379</v>
      </c>
      <c r="V40" s="10"/>
      <c r="W40" s="10"/>
      <c r="X40" s="55">
        <v>118</v>
      </c>
      <c r="Y40" s="10"/>
    </row>
    <row r="41" spans="1:25" x14ac:dyDescent="0.25">
      <c r="A41" s="24">
        <v>5</v>
      </c>
      <c r="B41" s="47"/>
      <c r="C41" s="10"/>
      <c r="D41" s="54">
        <v>0.64394700000000005</v>
      </c>
      <c r="E41" s="54">
        <v>1.01284</v>
      </c>
      <c r="F41" s="10"/>
      <c r="G41" s="54">
        <v>0.11219999999999999</v>
      </c>
      <c r="H41" s="10"/>
      <c r="I41" s="59"/>
      <c r="J41" s="54">
        <v>0.11194</v>
      </c>
      <c r="K41" s="59"/>
      <c r="M41" s="4"/>
      <c r="O41" s="1">
        <v>5</v>
      </c>
      <c r="P41" s="9"/>
      <c r="Q41" s="9"/>
      <c r="R41" s="52">
        <v>103</v>
      </c>
      <c r="S41" s="50">
        <v>310</v>
      </c>
      <c r="T41" s="43"/>
      <c r="U41" s="55">
        <v>199</v>
      </c>
      <c r="V41" s="10"/>
      <c r="W41" s="10"/>
      <c r="X41" s="55">
        <v>148</v>
      </c>
      <c r="Y41" s="10"/>
    </row>
    <row r="42" spans="1:25" x14ac:dyDescent="0.25">
      <c r="A42" s="24">
        <v>6</v>
      </c>
      <c r="B42" s="47"/>
      <c r="C42" s="10"/>
      <c r="D42" s="54">
        <v>0.41857299999999997</v>
      </c>
      <c r="E42" s="54">
        <v>1.3957900000000001</v>
      </c>
      <c r="F42" s="10"/>
      <c r="G42" s="54">
        <v>0.108722</v>
      </c>
      <c r="H42" s="10"/>
      <c r="I42" s="59"/>
      <c r="J42" s="54">
        <v>9.5584500000000003E-2</v>
      </c>
      <c r="K42" s="59"/>
      <c r="M42" s="4"/>
      <c r="O42" s="1">
        <v>6</v>
      </c>
      <c r="P42" s="9"/>
      <c r="Q42" s="9"/>
      <c r="R42" s="52">
        <v>93</v>
      </c>
      <c r="S42" s="50">
        <v>316</v>
      </c>
      <c r="T42" s="43"/>
      <c r="U42" s="55">
        <v>154</v>
      </c>
      <c r="V42" s="10"/>
      <c r="W42" s="10"/>
      <c r="X42" s="55">
        <v>98</v>
      </c>
      <c r="Y42" s="10"/>
    </row>
    <row r="43" spans="1:25" x14ac:dyDescent="0.25">
      <c r="A43" s="24">
        <v>7</v>
      </c>
      <c r="B43" s="47"/>
      <c r="C43" s="10"/>
      <c r="D43" s="54">
        <v>0.33063700000000001</v>
      </c>
      <c r="E43" s="54">
        <v>1.03054</v>
      </c>
      <c r="F43" s="10"/>
      <c r="G43" s="54">
        <v>0.106403</v>
      </c>
      <c r="H43" s="10"/>
      <c r="I43" s="59"/>
      <c r="J43" s="54">
        <v>0.10772</v>
      </c>
      <c r="K43" s="59"/>
      <c r="M43" s="4"/>
      <c r="O43" s="1">
        <v>7</v>
      </c>
      <c r="P43" s="9"/>
      <c r="Q43" s="9"/>
      <c r="R43" s="52">
        <v>99</v>
      </c>
      <c r="S43" s="50">
        <v>505</v>
      </c>
      <c r="T43" s="43"/>
      <c r="U43" s="55">
        <v>199</v>
      </c>
      <c r="V43" s="10"/>
      <c r="W43" s="10"/>
      <c r="X43" s="55">
        <v>138</v>
      </c>
      <c r="Y43" s="10"/>
    </row>
    <row r="44" spans="1:25" x14ac:dyDescent="0.25">
      <c r="A44" s="24">
        <v>8</v>
      </c>
      <c r="B44" s="47"/>
      <c r="C44" s="10"/>
      <c r="D44" s="54">
        <v>0.33985700000000002</v>
      </c>
      <c r="E44" s="54">
        <v>0.99276699999999996</v>
      </c>
      <c r="F44" s="10"/>
      <c r="G44" s="54">
        <v>7.9479599999999997E-2</v>
      </c>
      <c r="H44" s="10"/>
      <c r="I44" s="59"/>
      <c r="J44" s="54">
        <v>0.11412799999999999</v>
      </c>
      <c r="K44" s="54">
        <v>4.3423600000000002</v>
      </c>
      <c r="M44" s="4"/>
      <c r="O44" s="1">
        <v>8</v>
      </c>
      <c r="P44" s="9"/>
      <c r="Q44" s="9"/>
      <c r="R44" s="52">
        <v>106</v>
      </c>
      <c r="S44" s="50">
        <v>550</v>
      </c>
      <c r="T44" s="43"/>
      <c r="U44" s="55">
        <v>72</v>
      </c>
      <c r="V44" s="10"/>
      <c r="W44" s="10"/>
      <c r="X44" s="55">
        <v>258</v>
      </c>
      <c r="Y44" s="61">
        <v>88</v>
      </c>
    </row>
    <row r="45" spans="1:25" ht="15.75" thickBot="1" x14ac:dyDescent="0.3">
      <c r="A45" s="24">
        <v>9</v>
      </c>
      <c r="B45" s="47"/>
      <c r="C45" s="10"/>
      <c r="D45" s="54">
        <v>0.54566099999999995</v>
      </c>
      <c r="E45" s="54">
        <v>0.94031600000000004</v>
      </c>
      <c r="F45" s="10"/>
      <c r="G45" s="54">
        <v>7.1677299999999999E-2</v>
      </c>
      <c r="H45" s="10"/>
      <c r="I45" s="59"/>
      <c r="J45" s="54">
        <v>0.15307000000000001</v>
      </c>
      <c r="K45" s="59"/>
      <c r="M45" s="4"/>
      <c r="O45" s="1">
        <v>9</v>
      </c>
      <c r="P45" s="9"/>
      <c r="Q45" s="9"/>
      <c r="R45" s="52">
        <v>136</v>
      </c>
      <c r="S45" s="50">
        <v>289</v>
      </c>
      <c r="T45" s="42"/>
      <c r="U45" s="55">
        <v>187</v>
      </c>
      <c r="V45" s="9"/>
      <c r="W45" s="9"/>
      <c r="X45" s="55">
        <v>358</v>
      </c>
      <c r="Y45" s="9"/>
    </row>
    <row r="46" spans="1:25" ht="15.75" thickBot="1" x14ac:dyDescent="0.3">
      <c r="A46" s="25" t="s">
        <v>18</v>
      </c>
      <c r="B46" s="33" t="e">
        <f t="shared" ref="B46:K46" si="2">AVERAGE(B36:B45)</f>
        <v>#DIV/0!</v>
      </c>
      <c r="C46" s="34" t="e">
        <f t="shared" si="2"/>
        <v>#DIV/0!</v>
      </c>
      <c r="D46" s="33">
        <f t="shared" si="2"/>
        <v>71.347921500000012</v>
      </c>
      <c r="E46" s="33">
        <f t="shared" si="2"/>
        <v>1.0808312999999998</v>
      </c>
      <c r="F46" s="33" t="e">
        <f t="shared" si="2"/>
        <v>#DIV/0!</v>
      </c>
      <c r="G46" s="33">
        <f t="shared" si="2"/>
        <v>0.11856508999999997</v>
      </c>
      <c r="H46" s="33" t="e">
        <f t="shared" si="2"/>
        <v>#DIV/0!</v>
      </c>
      <c r="I46" s="33" t="e">
        <f t="shared" si="2"/>
        <v>#DIV/0!</v>
      </c>
      <c r="J46" s="33">
        <f t="shared" si="2"/>
        <v>0.10945073999999999</v>
      </c>
      <c r="K46" s="33">
        <f t="shared" si="2"/>
        <v>4.3423600000000002</v>
      </c>
      <c r="M46" s="4"/>
    </row>
    <row r="47" spans="1:25" ht="15.75" thickBot="1" x14ac:dyDescent="0.3">
      <c r="A47" s="25" t="s">
        <v>20</v>
      </c>
      <c r="B47" s="21" t="e">
        <f t="shared" ref="B47:K47" si="3">_xlfn.STDEV.P(B36:B45)</f>
        <v>#DIV/0!</v>
      </c>
      <c r="C47" s="21" t="e">
        <f t="shared" si="3"/>
        <v>#DIV/0!</v>
      </c>
      <c r="D47" s="21">
        <f t="shared" si="3"/>
        <v>123.86685861614376</v>
      </c>
      <c r="E47" s="21">
        <f t="shared" si="3"/>
        <v>0.12216899854222542</v>
      </c>
      <c r="F47" s="21" t="e">
        <f t="shared" si="3"/>
        <v>#DIV/0!</v>
      </c>
      <c r="G47" s="21">
        <f t="shared" si="3"/>
        <v>2.7456084754329136E-2</v>
      </c>
      <c r="H47" s="21" t="e">
        <f t="shared" si="3"/>
        <v>#DIV/0!</v>
      </c>
      <c r="I47" s="21" t="e">
        <f t="shared" si="3"/>
        <v>#DIV/0!</v>
      </c>
      <c r="J47" s="21">
        <f t="shared" si="3"/>
        <v>1.8323443898197844E-2</v>
      </c>
      <c r="K47" s="21">
        <f t="shared" si="3"/>
        <v>0</v>
      </c>
      <c r="M47" s="4"/>
    </row>
    <row r="48" spans="1:25" ht="15.75" thickBot="1" x14ac:dyDescent="0.3">
      <c r="A48" s="26" t="s">
        <v>13</v>
      </c>
      <c r="B48" s="18">
        <v>0</v>
      </c>
      <c r="C48" s="19">
        <v>0</v>
      </c>
      <c r="D48" s="19">
        <v>10</v>
      </c>
      <c r="E48" s="19">
        <v>10</v>
      </c>
      <c r="F48" s="19">
        <v>0</v>
      </c>
      <c r="G48" s="19">
        <v>10</v>
      </c>
      <c r="H48" s="19">
        <v>0</v>
      </c>
      <c r="I48" s="19">
        <v>0</v>
      </c>
      <c r="J48" s="20">
        <v>10</v>
      </c>
      <c r="K48" s="60">
        <v>1</v>
      </c>
      <c r="L48" s="32">
        <f>SUM(B48:K48)</f>
        <v>41</v>
      </c>
      <c r="M48" s="4"/>
    </row>
    <row r="49" spans="1:26" x14ac:dyDescent="0.25">
      <c r="M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M51" s="4"/>
    </row>
    <row r="52" spans="1:26" x14ac:dyDescent="0.25">
      <c r="A52" s="17" t="s">
        <v>14</v>
      </c>
      <c r="B52" t="s">
        <v>15</v>
      </c>
      <c r="M52" s="4"/>
      <c r="O52" s="17" t="s">
        <v>14</v>
      </c>
      <c r="P52" t="s">
        <v>17</v>
      </c>
    </row>
    <row r="53" spans="1:26" x14ac:dyDescent="0.25">
      <c r="A53" s="1" t="s">
        <v>0</v>
      </c>
      <c r="B53" s="16" t="s">
        <v>1</v>
      </c>
      <c r="C53" s="16" t="s">
        <v>36</v>
      </c>
      <c r="D53" s="16" t="s">
        <v>3</v>
      </c>
      <c r="E53" s="16" t="s">
        <v>4</v>
      </c>
      <c r="F53" s="16" t="s">
        <v>35</v>
      </c>
      <c r="G53" s="16" t="s">
        <v>6</v>
      </c>
      <c r="H53" s="16" t="s">
        <v>34</v>
      </c>
      <c r="I53" s="16" t="s">
        <v>7</v>
      </c>
      <c r="J53" s="16" t="s">
        <v>8</v>
      </c>
      <c r="K53" s="16" t="s">
        <v>9</v>
      </c>
      <c r="M53" s="4"/>
      <c r="O53" s="1" t="s">
        <v>0</v>
      </c>
      <c r="P53" s="16" t="s">
        <v>1</v>
      </c>
      <c r="Q53" s="16" t="s">
        <v>36</v>
      </c>
      <c r="R53" s="16" t="s">
        <v>3</v>
      </c>
      <c r="S53" s="16" t="s">
        <v>4</v>
      </c>
      <c r="T53" s="16" t="s">
        <v>35</v>
      </c>
      <c r="U53" s="16" t="s">
        <v>6</v>
      </c>
      <c r="V53" s="16" t="s">
        <v>34</v>
      </c>
      <c r="W53" s="16" t="s">
        <v>7</v>
      </c>
      <c r="X53" s="16" t="s">
        <v>8</v>
      </c>
      <c r="Y53" s="16" t="s">
        <v>9</v>
      </c>
    </row>
    <row r="54" spans="1:26" x14ac:dyDescent="0.25">
      <c r="A54" s="1">
        <v>0</v>
      </c>
      <c r="B54" s="54">
        <v>1.12389E-2</v>
      </c>
      <c r="C54" s="54">
        <v>42.491300000000003</v>
      </c>
      <c r="D54" s="54">
        <v>6.0726300000000002</v>
      </c>
      <c r="E54" s="54">
        <v>18.004999999999999</v>
      </c>
      <c r="F54" s="54">
        <v>12.0899</v>
      </c>
      <c r="G54" s="54">
        <v>0.47940199999999999</v>
      </c>
      <c r="H54" s="54">
        <v>11.3604</v>
      </c>
      <c r="I54" s="54">
        <v>275.714</v>
      </c>
      <c r="J54" s="54">
        <v>2.0734300000000001</v>
      </c>
      <c r="K54" s="54">
        <v>0.53345100000000001</v>
      </c>
      <c r="M54" s="4"/>
      <c r="O54" s="1">
        <v>0</v>
      </c>
      <c r="P54" s="55">
        <v>21</v>
      </c>
      <c r="Q54" s="55">
        <v>258</v>
      </c>
      <c r="R54" s="55">
        <v>178</v>
      </c>
      <c r="S54" s="55">
        <v>355</v>
      </c>
      <c r="T54" s="63">
        <v>350</v>
      </c>
      <c r="U54" s="55">
        <v>187</v>
      </c>
      <c r="V54" s="55">
        <v>173</v>
      </c>
      <c r="W54" s="55">
        <v>353</v>
      </c>
      <c r="X54" s="55">
        <v>243</v>
      </c>
      <c r="Y54" s="55">
        <v>140</v>
      </c>
    </row>
    <row r="55" spans="1:26" x14ac:dyDescent="0.25">
      <c r="A55" s="1">
        <v>1</v>
      </c>
      <c r="B55" s="54">
        <v>6.6536600000000004</v>
      </c>
      <c r="C55" s="54">
        <v>30.741700000000002</v>
      </c>
      <c r="D55" s="54">
        <v>10.238099999999999</v>
      </c>
      <c r="E55" s="54">
        <v>44.814300000000003</v>
      </c>
      <c r="F55" s="54">
        <v>34.728400000000001</v>
      </c>
      <c r="G55" s="54">
        <v>0.38312600000000002</v>
      </c>
      <c r="H55" s="54">
        <v>13.377700000000001</v>
      </c>
      <c r="I55" s="54">
        <v>69.224100000000007</v>
      </c>
      <c r="J55" s="54">
        <v>2.52434</v>
      </c>
      <c r="K55" s="54">
        <v>7.9037099999999999E-2</v>
      </c>
      <c r="M55" s="4"/>
      <c r="O55" s="1">
        <v>1</v>
      </c>
      <c r="P55" s="55">
        <v>121</v>
      </c>
      <c r="Q55" s="55">
        <v>208</v>
      </c>
      <c r="R55" s="55">
        <v>397</v>
      </c>
      <c r="S55" s="55">
        <v>607</v>
      </c>
      <c r="T55" s="63">
        <v>339</v>
      </c>
      <c r="U55" s="55">
        <v>238</v>
      </c>
      <c r="V55" s="55">
        <v>177</v>
      </c>
      <c r="W55" s="55">
        <v>208</v>
      </c>
      <c r="X55" s="55">
        <v>223</v>
      </c>
      <c r="Y55" s="55">
        <v>185</v>
      </c>
    </row>
    <row r="56" spans="1:26" x14ac:dyDescent="0.25">
      <c r="A56" s="1">
        <v>2</v>
      </c>
      <c r="B56" s="54">
        <v>0.16361800000000001</v>
      </c>
      <c r="C56" s="54">
        <v>25.808399999999999</v>
      </c>
      <c r="D56" s="54">
        <v>8.8827600000000007E-2</v>
      </c>
      <c r="E56" s="54">
        <v>19.5749</v>
      </c>
      <c r="F56" s="54">
        <v>126.414</v>
      </c>
      <c r="G56" s="54">
        <v>0.50300400000000001</v>
      </c>
      <c r="H56" s="54">
        <v>10.3215</v>
      </c>
      <c r="I56" s="54">
        <v>14.936400000000001</v>
      </c>
      <c r="J56" s="54">
        <v>1.3243</v>
      </c>
      <c r="K56" s="54">
        <v>0.94615700000000003</v>
      </c>
      <c r="M56" s="4"/>
      <c r="O56" s="1">
        <v>2</v>
      </c>
      <c r="P56" s="55">
        <v>42</v>
      </c>
      <c r="Q56" s="55">
        <v>175</v>
      </c>
      <c r="R56" s="55">
        <v>148</v>
      </c>
      <c r="S56" s="55">
        <v>541</v>
      </c>
      <c r="T56" s="63">
        <v>671</v>
      </c>
      <c r="U56" s="55">
        <v>256</v>
      </c>
      <c r="V56" s="55">
        <v>196</v>
      </c>
      <c r="W56" s="55">
        <v>148</v>
      </c>
      <c r="X56" s="55">
        <v>258</v>
      </c>
      <c r="Y56" s="55">
        <v>211</v>
      </c>
    </row>
    <row r="57" spans="1:26" x14ac:dyDescent="0.25">
      <c r="A57" s="1">
        <v>3</v>
      </c>
      <c r="B57" s="54">
        <v>17.5992</v>
      </c>
      <c r="C57" s="54">
        <v>49.455800000000004</v>
      </c>
      <c r="D57" s="54">
        <v>9.7938299999999998</v>
      </c>
      <c r="E57" s="54">
        <v>18.940899999999999</v>
      </c>
      <c r="F57" s="54">
        <v>1.05467</v>
      </c>
      <c r="G57" s="54">
        <v>0.54791000000000001</v>
      </c>
      <c r="H57" s="54">
        <v>12.2889</v>
      </c>
      <c r="I57" s="54">
        <v>0.18924099999999999</v>
      </c>
      <c r="J57" s="54">
        <v>1.43055</v>
      </c>
      <c r="K57" s="54">
        <v>7.2814100000000007E-2</v>
      </c>
      <c r="M57" s="4"/>
      <c r="O57" s="1">
        <v>3</v>
      </c>
      <c r="P57" s="55">
        <v>82</v>
      </c>
      <c r="Q57" s="55">
        <v>349</v>
      </c>
      <c r="R57" s="55">
        <v>236</v>
      </c>
      <c r="S57" s="55">
        <v>490</v>
      </c>
      <c r="T57" s="63">
        <v>62</v>
      </c>
      <c r="U57" s="55">
        <v>208</v>
      </c>
      <c r="V57" s="55">
        <v>212</v>
      </c>
      <c r="W57" s="55">
        <v>57</v>
      </c>
      <c r="X57" s="55">
        <v>253</v>
      </c>
      <c r="Y57" s="55">
        <v>123</v>
      </c>
    </row>
    <row r="58" spans="1:26" x14ac:dyDescent="0.25">
      <c r="A58" s="24">
        <v>4</v>
      </c>
      <c r="B58" s="54">
        <v>29.069099999999999</v>
      </c>
      <c r="C58" s="54">
        <v>2.6156700000000002</v>
      </c>
      <c r="D58" s="54">
        <v>6.22377</v>
      </c>
      <c r="E58" s="54">
        <v>13.1508</v>
      </c>
      <c r="F58" s="59"/>
      <c r="G58" s="54">
        <v>0.70573300000000005</v>
      </c>
      <c r="H58" s="54">
        <v>0.52202000000000004</v>
      </c>
      <c r="I58" s="54">
        <v>6.9745100000000004E-2</v>
      </c>
      <c r="J58" s="54">
        <v>0.73257499999999998</v>
      </c>
      <c r="K58" s="54">
        <v>8.7135099999999993E-2</v>
      </c>
      <c r="M58" s="4"/>
      <c r="O58" s="1">
        <v>4</v>
      </c>
      <c r="P58" s="55">
        <v>137</v>
      </c>
      <c r="Q58" s="55">
        <v>102</v>
      </c>
      <c r="R58" s="55">
        <v>158</v>
      </c>
      <c r="S58" s="55">
        <v>472</v>
      </c>
      <c r="T58" s="63"/>
      <c r="U58" s="55">
        <v>379</v>
      </c>
      <c r="V58" s="55">
        <v>86</v>
      </c>
      <c r="W58" s="55">
        <v>29</v>
      </c>
      <c r="X58" s="55">
        <v>133</v>
      </c>
      <c r="Y58" s="55">
        <v>172</v>
      </c>
    </row>
    <row r="59" spans="1:26" x14ac:dyDescent="0.25">
      <c r="A59" s="24">
        <v>5</v>
      </c>
      <c r="B59" s="54">
        <v>0.132461</v>
      </c>
      <c r="C59" s="54">
        <v>15.929600000000001</v>
      </c>
      <c r="D59" s="54">
        <v>4.43478E-2</v>
      </c>
      <c r="E59" s="54">
        <v>35.987299999999998</v>
      </c>
      <c r="F59" s="54">
        <v>18.217300000000002</v>
      </c>
      <c r="G59" s="54">
        <v>0.43384499999999998</v>
      </c>
      <c r="H59" s="54">
        <v>12.176</v>
      </c>
      <c r="I59" s="54">
        <v>246.53399999999999</v>
      </c>
      <c r="J59" s="54">
        <v>0.83743500000000004</v>
      </c>
      <c r="K59" s="54">
        <v>5.3616999999999998E-2</v>
      </c>
      <c r="M59" s="4"/>
      <c r="O59" s="1">
        <v>5</v>
      </c>
      <c r="P59" s="55">
        <v>77</v>
      </c>
      <c r="Q59" s="55">
        <v>163</v>
      </c>
      <c r="R59" s="55">
        <v>148</v>
      </c>
      <c r="S59" s="55">
        <v>460</v>
      </c>
      <c r="T59" s="63">
        <v>181</v>
      </c>
      <c r="U59" s="55">
        <v>199</v>
      </c>
      <c r="V59" s="55">
        <v>136</v>
      </c>
      <c r="W59" s="55">
        <v>193</v>
      </c>
      <c r="X59" s="55">
        <v>163</v>
      </c>
      <c r="Y59" s="55">
        <v>157</v>
      </c>
    </row>
    <row r="60" spans="1:26" x14ac:dyDescent="0.25">
      <c r="A60" s="24">
        <v>6</v>
      </c>
      <c r="B60" s="54">
        <v>40.249200000000002</v>
      </c>
      <c r="C60" s="54">
        <v>23.0289</v>
      </c>
      <c r="D60" s="54">
        <v>4.2488100000000001E-2</v>
      </c>
      <c r="E60" s="54">
        <v>21.556999999999999</v>
      </c>
      <c r="F60" s="54">
        <v>1.8813</v>
      </c>
      <c r="G60" s="54">
        <v>0.44375300000000001</v>
      </c>
      <c r="H60" s="54">
        <v>19.398</v>
      </c>
      <c r="I60" s="54">
        <v>130.51599999999999</v>
      </c>
      <c r="J60" s="54">
        <v>1.39022</v>
      </c>
      <c r="K60" s="54">
        <v>5.9117000000000003E-2</v>
      </c>
      <c r="M60" s="4"/>
      <c r="O60" s="1">
        <v>6</v>
      </c>
      <c r="P60" s="55">
        <v>327</v>
      </c>
      <c r="Q60" s="55">
        <v>203</v>
      </c>
      <c r="R60" s="55">
        <v>135</v>
      </c>
      <c r="S60" s="55">
        <v>343</v>
      </c>
      <c r="T60" s="63">
        <v>120</v>
      </c>
      <c r="U60" s="55">
        <v>154</v>
      </c>
      <c r="V60" s="55">
        <v>173</v>
      </c>
      <c r="W60" s="55">
        <v>308</v>
      </c>
      <c r="X60" s="55">
        <v>128</v>
      </c>
      <c r="Y60" s="55">
        <v>136</v>
      </c>
    </row>
    <row r="61" spans="1:26" x14ac:dyDescent="0.25">
      <c r="A61" s="24">
        <v>7</v>
      </c>
      <c r="B61" s="54">
        <v>512.66999999999996</v>
      </c>
      <c r="C61" s="54">
        <v>11.9932</v>
      </c>
      <c r="D61" s="54">
        <v>4.3576899999999998</v>
      </c>
      <c r="E61" s="54">
        <v>24.514700000000001</v>
      </c>
      <c r="F61" s="54">
        <v>21.223299999999998</v>
      </c>
      <c r="G61" s="54">
        <v>0.37591000000000002</v>
      </c>
      <c r="H61" s="54">
        <v>11.274699999999999</v>
      </c>
      <c r="I61" s="54">
        <v>10.2547</v>
      </c>
      <c r="J61" s="54">
        <v>0.81820199999999998</v>
      </c>
      <c r="K61" s="54">
        <v>4.54711E-2</v>
      </c>
      <c r="M61" s="4"/>
      <c r="O61" s="1">
        <v>7</v>
      </c>
      <c r="P61" s="55">
        <v>336</v>
      </c>
      <c r="Q61" s="55">
        <v>227</v>
      </c>
      <c r="R61" s="55">
        <v>99</v>
      </c>
      <c r="S61" s="55">
        <v>526</v>
      </c>
      <c r="T61" s="63">
        <v>165</v>
      </c>
      <c r="U61" s="55">
        <v>199</v>
      </c>
      <c r="V61" s="55">
        <v>191</v>
      </c>
      <c r="W61" s="55">
        <v>212</v>
      </c>
      <c r="X61" s="55">
        <v>148</v>
      </c>
      <c r="Y61" s="55">
        <v>191</v>
      </c>
    </row>
    <row r="62" spans="1:26" x14ac:dyDescent="0.25">
      <c r="A62" s="24">
        <v>8</v>
      </c>
      <c r="B62" s="54">
        <v>20.802</v>
      </c>
      <c r="C62" s="54">
        <v>12.725</v>
      </c>
      <c r="D62" s="54">
        <v>3.2014999999999998</v>
      </c>
      <c r="E62" s="54">
        <v>11.315799999999999</v>
      </c>
      <c r="F62" s="54">
        <v>3.78572</v>
      </c>
      <c r="G62" s="54">
        <v>0.30377300000000002</v>
      </c>
      <c r="H62" s="54">
        <v>11.4245</v>
      </c>
      <c r="I62" s="54">
        <v>27.8551</v>
      </c>
      <c r="J62" s="54">
        <v>1.5124599999999999</v>
      </c>
      <c r="K62" s="54">
        <v>0.27271699999999999</v>
      </c>
      <c r="M62" s="4"/>
      <c r="O62" s="1">
        <v>8</v>
      </c>
      <c r="P62" s="55">
        <v>227</v>
      </c>
      <c r="Q62" s="55">
        <v>254</v>
      </c>
      <c r="R62" s="55">
        <v>139</v>
      </c>
      <c r="S62" s="55">
        <v>559</v>
      </c>
      <c r="T62" s="63">
        <v>230</v>
      </c>
      <c r="U62" s="55">
        <v>72</v>
      </c>
      <c r="V62" s="55">
        <v>211</v>
      </c>
      <c r="W62" s="55">
        <v>207</v>
      </c>
      <c r="X62" s="55">
        <v>288</v>
      </c>
      <c r="Y62" s="55">
        <v>112</v>
      </c>
    </row>
    <row r="63" spans="1:26" ht="15.75" thickBot="1" x14ac:dyDescent="0.3">
      <c r="A63" s="24">
        <v>9</v>
      </c>
      <c r="B63" s="54">
        <v>565.20100000000002</v>
      </c>
      <c r="C63" s="54">
        <v>14.2669</v>
      </c>
      <c r="D63" s="54">
        <v>4.6919500000000003</v>
      </c>
      <c r="E63" s="54">
        <v>12.3293</v>
      </c>
      <c r="F63" s="54">
        <v>8.7304200000000005</v>
      </c>
      <c r="G63" s="54">
        <v>0.38303500000000001</v>
      </c>
      <c r="H63" s="54">
        <v>16.6342</v>
      </c>
      <c r="I63" s="54">
        <v>12.4886</v>
      </c>
      <c r="J63" s="54">
        <v>2.1301299999999999</v>
      </c>
      <c r="K63" s="54">
        <v>3.8875E-2</v>
      </c>
      <c r="M63" s="4"/>
      <c r="O63" s="1">
        <v>9</v>
      </c>
      <c r="P63" s="55">
        <v>313</v>
      </c>
      <c r="Q63" s="55">
        <v>175</v>
      </c>
      <c r="R63" s="55">
        <v>196</v>
      </c>
      <c r="S63" s="55">
        <v>367</v>
      </c>
      <c r="T63" s="63">
        <v>208</v>
      </c>
      <c r="U63" s="55">
        <v>187</v>
      </c>
      <c r="V63" s="55">
        <v>176</v>
      </c>
      <c r="W63" s="55">
        <v>330</v>
      </c>
      <c r="X63" s="55">
        <v>343</v>
      </c>
      <c r="Y63" s="55">
        <v>132</v>
      </c>
    </row>
    <row r="64" spans="1:26" ht="15.75" thickBot="1" x14ac:dyDescent="0.3">
      <c r="A64" s="25" t="s">
        <v>18</v>
      </c>
      <c r="B64" s="33">
        <f t="shared" ref="B64:J64" si="4">AVERAGE(B54:B63)</f>
        <v>119.25514779</v>
      </c>
      <c r="C64" s="34">
        <f t="shared" si="4"/>
        <v>22.905646999999998</v>
      </c>
      <c r="D64" s="33">
        <f t="shared" si="4"/>
        <v>4.4755133499999991</v>
      </c>
      <c r="E64" s="33">
        <f t="shared" si="4"/>
        <v>22.018999999999998</v>
      </c>
      <c r="F64" s="33">
        <f t="shared" si="4"/>
        <v>25.347223333333332</v>
      </c>
      <c r="G64" s="33">
        <f t="shared" si="4"/>
        <v>0.45594909999999994</v>
      </c>
      <c r="H64" s="33">
        <f t="shared" si="4"/>
        <v>11.877791999999999</v>
      </c>
      <c r="I64" s="33">
        <f t="shared" si="4"/>
        <v>78.778188609999987</v>
      </c>
      <c r="J64" s="33">
        <f t="shared" si="4"/>
        <v>1.4773641999999998</v>
      </c>
      <c r="K64" s="33">
        <f>AVERAGE(K54:K63)</f>
        <v>0.21883914000000004</v>
      </c>
      <c r="M64" s="4"/>
    </row>
    <row r="65" spans="1:26" ht="15.75" thickBot="1" x14ac:dyDescent="0.3">
      <c r="A65" s="25" t="s">
        <v>20</v>
      </c>
      <c r="B65" s="21">
        <f t="shared" ref="B65:J65" si="5">_xlfn.STDEV.P(B54:B63)</f>
        <v>210.55084371985251</v>
      </c>
      <c r="C65" s="21">
        <f t="shared" si="5"/>
        <v>13.842170139334407</v>
      </c>
      <c r="D65" s="21">
        <f t="shared" si="5"/>
        <v>3.5680929058188222</v>
      </c>
      <c r="E65" s="21">
        <f t="shared" si="5"/>
        <v>10.197231670703582</v>
      </c>
      <c r="F65" s="21">
        <f t="shared" si="5"/>
        <v>37.160153806276007</v>
      </c>
      <c r="G65" s="21">
        <f t="shared" si="5"/>
        <v>0.10697375139018937</v>
      </c>
      <c r="H65" s="21">
        <f t="shared" si="5"/>
        <v>4.6249010564309394</v>
      </c>
      <c r="I65" s="21">
        <f t="shared" si="5"/>
        <v>98.905895952484926</v>
      </c>
      <c r="J65" s="21">
        <f t="shared" si="5"/>
        <v>0.57538831567365101</v>
      </c>
      <c r="K65" s="21">
        <f>_xlfn.STDEV.P(K54:K63)</f>
        <v>0.28360918163998916</v>
      </c>
      <c r="M65" s="4"/>
    </row>
    <row r="66" spans="1:26" ht="15.75" thickBot="1" x14ac:dyDescent="0.3">
      <c r="A66" s="26" t="s">
        <v>13</v>
      </c>
      <c r="B66" s="18">
        <v>10</v>
      </c>
      <c r="C66" s="19">
        <v>10</v>
      </c>
      <c r="D66" s="19">
        <v>10</v>
      </c>
      <c r="E66" s="19">
        <v>10</v>
      </c>
      <c r="F66" s="19">
        <v>9</v>
      </c>
      <c r="G66" s="19">
        <v>10</v>
      </c>
      <c r="H66" s="19">
        <v>10</v>
      </c>
      <c r="I66" s="19">
        <v>10</v>
      </c>
      <c r="J66" s="20">
        <v>10</v>
      </c>
      <c r="K66" s="60">
        <v>10</v>
      </c>
      <c r="L66" s="32">
        <f>SUM(B66:K66)</f>
        <v>99</v>
      </c>
      <c r="M66" s="4"/>
    </row>
    <row r="67" spans="1:26" x14ac:dyDescent="0.25">
      <c r="M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M69" s="4"/>
    </row>
    <row r="70" spans="1:26" x14ac:dyDescent="0.25">
      <c r="A70" s="17" t="s">
        <v>41</v>
      </c>
      <c r="B70" t="s">
        <v>15</v>
      </c>
      <c r="M70" s="4"/>
      <c r="O70" s="17" t="s">
        <v>41</v>
      </c>
      <c r="P70" t="s">
        <v>17</v>
      </c>
    </row>
    <row r="71" spans="1:26" x14ac:dyDescent="0.25">
      <c r="A71" s="1" t="s">
        <v>0</v>
      </c>
      <c r="B71" s="16" t="s">
        <v>1</v>
      </c>
      <c r="C71" s="16" t="s">
        <v>36</v>
      </c>
      <c r="D71" s="16" t="s">
        <v>3</v>
      </c>
      <c r="E71" s="16" t="s">
        <v>4</v>
      </c>
      <c r="F71" s="16" t="s">
        <v>35</v>
      </c>
      <c r="G71" s="16" t="s">
        <v>6</v>
      </c>
      <c r="H71" s="16" t="s">
        <v>34</v>
      </c>
      <c r="I71" s="16" t="s">
        <v>7</v>
      </c>
      <c r="J71" s="16" t="s">
        <v>8</v>
      </c>
      <c r="K71" s="16" t="s">
        <v>9</v>
      </c>
      <c r="M71" s="4"/>
      <c r="O71" s="1" t="s">
        <v>0</v>
      </c>
      <c r="P71" s="16" t="s">
        <v>1</v>
      </c>
      <c r="Q71" s="16" t="s">
        <v>36</v>
      </c>
      <c r="R71" s="16" t="s">
        <v>3</v>
      </c>
      <c r="S71" s="16" t="s">
        <v>4</v>
      </c>
      <c r="T71" s="16" t="s">
        <v>35</v>
      </c>
      <c r="U71" s="16" t="s">
        <v>6</v>
      </c>
      <c r="V71" s="16" t="s">
        <v>34</v>
      </c>
      <c r="W71" s="16" t="s">
        <v>7</v>
      </c>
      <c r="X71" s="16" t="s">
        <v>8</v>
      </c>
      <c r="Y71" s="16" t="s">
        <v>9</v>
      </c>
    </row>
    <row r="72" spans="1:26" x14ac:dyDescent="0.25">
      <c r="A72" s="1">
        <v>0</v>
      </c>
      <c r="B72" s="9"/>
      <c r="C72" s="9"/>
      <c r="D72" s="54">
        <v>0.38657399999999997</v>
      </c>
      <c r="E72" s="54">
        <v>4.0223899999999997</v>
      </c>
      <c r="F72" s="40"/>
      <c r="G72" s="54">
        <v>0.109879</v>
      </c>
      <c r="H72" s="40"/>
      <c r="I72" s="59"/>
      <c r="J72" s="54">
        <v>5.3376100000000003E-2</v>
      </c>
      <c r="K72" s="59"/>
      <c r="M72" s="4"/>
      <c r="O72" s="1">
        <v>0</v>
      </c>
      <c r="P72" s="9"/>
      <c r="Q72" s="9"/>
      <c r="R72" s="55">
        <v>172</v>
      </c>
      <c r="S72" s="55">
        <v>364</v>
      </c>
      <c r="T72" s="40"/>
      <c r="U72" s="55">
        <v>187</v>
      </c>
      <c r="V72" s="40"/>
      <c r="W72" s="9"/>
      <c r="X72" s="55">
        <v>158</v>
      </c>
      <c r="Y72" s="9"/>
    </row>
    <row r="73" spans="1:26" x14ac:dyDescent="0.25">
      <c r="A73" s="1">
        <v>1</v>
      </c>
      <c r="B73" s="46"/>
      <c r="C73" s="9"/>
      <c r="D73" s="54">
        <v>2.00081</v>
      </c>
      <c r="E73" s="54">
        <v>5.4539999999999997</v>
      </c>
      <c r="F73" s="40"/>
      <c r="G73" s="54">
        <v>0.12564</v>
      </c>
      <c r="H73" s="40"/>
      <c r="I73" s="59"/>
      <c r="J73" s="54">
        <v>0.13887099999999999</v>
      </c>
      <c r="K73" s="59"/>
      <c r="M73" s="4"/>
      <c r="O73" s="1">
        <v>1</v>
      </c>
      <c r="P73" s="46"/>
      <c r="Q73" s="9"/>
      <c r="R73" s="55">
        <v>472</v>
      </c>
      <c r="S73" s="55">
        <v>685</v>
      </c>
      <c r="T73" s="40"/>
      <c r="U73" s="55">
        <v>238</v>
      </c>
      <c r="V73" s="40"/>
      <c r="W73" s="9"/>
      <c r="X73" s="55">
        <v>208</v>
      </c>
      <c r="Y73" s="9"/>
    </row>
    <row r="74" spans="1:26" x14ac:dyDescent="0.25">
      <c r="A74" s="1">
        <v>2</v>
      </c>
      <c r="B74" s="9"/>
      <c r="C74" s="9"/>
      <c r="D74" s="54">
        <v>1.1292</v>
      </c>
      <c r="E74" s="54">
        <v>5.0095099999999997</v>
      </c>
      <c r="F74" s="40"/>
      <c r="G74" s="54">
        <v>0.16522400000000001</v>
      </c>
      <c r="H74" s="40"/>
      <c r="I74" s="59"/>
      <c r="J74" s="54">
        <v>8.1892999999999994E-2</v>
      </c>
      <c r="K74" s="59"/>
      <c r="M74" s="4"/>
      <c r="O74" s="1">
        <v>2</v>
      </c>
      <c r="P74" s="9"/>
      <c r="Q74" s="9"/>
      <c r="R74" s="55">
        <v>274</v>
      </c>
      <c r="S74" s="55">
        <v>502</v>
      </c>
      <c r="T74" s="40"/>
      <c r="U74" s="55">
        <v>256</v>
      </c>
      <c r="V74" s="40"/>
      <c r="W74" s="9"/>
      <c r="X74" s="55">
        <v>233</v>
      </c>
      <c r="Y74" s="9"/>
    </row>
    <row r="75" spans="1:26" x14ac:dyDescent="0.25">
      <c r="A75" s="1">
        <v>3</v>
      </c>
      <c r="B75" s="46"/>
      <c r="C75" s="9"/>
      <c r="D75" s="54">
        <v>0.50571699999999997</v>
      </c>
      <c r="E75" s="54">
        <v>4.3646000000000003</v>
      </c>
      <c r="F75" s="40"/>
      <c r="G75" s="54">
        <v>0.147289</v>
      </c>
      <c r="H75" s="40"/>
      <c r="I75" s="59"/>
      <c r="J75" s="54">
        <v>6.7930599999999994E-2</v>
      </c>
      <c r="K75" s="59"/>
      <c r="M75" s="4"/>
      <c r="O75" s="1">
        <v>3</v>
      </c>
      <c r="P75" s="46"/>
      <c r="Q75" s="9"/>
      <c r="R75" s="55">
        <v>194</v>
      </c>
      <c r="S75" s="55">
        <v>622</v>
      </c>
      <c r="T75" s="40"/>
      <c r="U75" s="55">
        <v>208</v>
      </c>
      <c r="V75" s="40"/>
      <c r="W75" s="9"/>
      <c r="X75" s="55">
        <v>158</v>
      </c>
      <c r="Y75" s="9"/>
    </row>
    <row r="76" spans="1:26" x14ac:dyDescent="0.25">
      <c r="A76" s="24">
        <v>4</v>
      </c>
      <c r="B76" s="47"/>
      <c r="C76" s="10"/>
      <c r="D76" s="54">
        <v>0.25125900000000001</v>
      </c>
      <c r="E76" s="54">
        <v>4.2425199999999998</v>
      </c>
      <c r="F76" s="62"/>
      <c r="G76" s="54">
        <v>0.19906299999999999</v>
      </c>
      <c r="H76" s="62"/>
      <c r="I76" s="59"/>
      <c r="J76" s="54">
        <v>5.1220700000000001E-2</v>
      </c>
      <c r="K76" s="59"/>
      <c r="M76" s="4"/>
      <c r="O76" s="1">
        <v>4</v>
      </c>
      <c r="P76" s="47"/>
      <c r="Q76" s="10"/>
      <c r="R76" s="55">
        <v>116</v>
      </c>
      <c r="S76" s="55">
        <v>481</v>
      </c>
      <c r="T76" s="62"/>
      <c r="U76" s="55">
        <v>379</v>
      </c>
      <c r="V76" s="62"/>
      <c r="W76" s="10"/>
      <c r="X76" s="55">
        <v>118</v>
      </c>
      <c r="Y76" s="10"/>
    </row>
    <row r="77" spans="1:26" x14ac:dyDescent="0.25">
      <c r="A77" s="24">
        <v>5</v>
      </c>
      <c r="B77" s="47"/>
      <c r="C77" s="10"/>
      <c r="D77" s="54">
        <v>0.24196200000000001</v>
      </c>
      <c r="E77" s="54">
        <v>4.8396100000000004</v>
      </c>
      <c r="F77" s="62"/>
      <c r="G77" s="54">
        <v>0.10667500000000001</v>
      </c>
      <c r="H77" s="62"/>
      <c r="I77" s="59"/>
      <c r="J77" s="54">
        <v>8.2027600000000006E-2</v>
      </c>
      <c r="K77" s="59"/>
      <c r="M77" s="4"/>
      <c r="O77" s="1">
        <v>5</v>
      </c>
      <c r="P77" s="47"/>
      <c r="Q77" s="10"/>
      <c r="R77" s="55">
        <v>109</v>
      </c>
      <c r="S77" s="55">
        <v>601</v>
      </c>
      <c r="T77" s="62"/>
      <c r="U77" s="55">
        <v>241</v>
      </c>
      <c r="V77" s="62"/>
      <c r="W77" s="10"/>
      <c r="X77" s="55">
        <v>148</v>
      </c>
      <c r="Y77" s="10"/>
    </row>
    <row r="78" spans="1:26" x14ac:dyDescent="0.25">
      <c r="A78" s="24">
        <v>6</v>
      </c>
      <c r="B78" s="47"/>
      <c r="C78" s="10"/>
      <c r="D78" s="54">
        <v>0.22550799999999999</v>
      </c>
      <c r="E78" s="54">
        <v>3.2199</v>
      </c>
      <c r="F78" s="62"/>
      <c r="G78" s="54">
        <v>0.106572</v>
      </c>
      <c r="H78" s="62"/>
      <c r="I78" s="59"/>
      <c r="J78" s="54">
        <v>5.05064E-2</v>
      </c>
      <c r="K78" s="59"/>
      <c r="M78" s="4"/>
      <c r="O78" s="1">
        <v>6</v>
      </c>
      <c r="P78" s="47"/>
      <c r="Q78" s="10"/>
      <c r="R78" s="55">
        <v>93</v>
      </c>
      <c r="S78" s="55">
        <v>328</v>
      </c>
      <c r="T78" s="62"/>
      <c r="U78" s="55">
        <v>154</v>
      </c>
      <c r="V78" s="62"/>
      <c r="W78" s="10"/>
      <c r="X78" s="55">
        <v>98</v>
      </c>
      <c r="Y78" s="10"/>
    </row>
    <row r="79" spans="1:26" x14ac:dyDescent="0.25">
      <c r="A79" s="24">
        <v>7</v>
      </c>
      <c r="B79" s="47"/>
      <c r="C79" s="10"/>
      <c r="D79" s="54">
        <v>0.214117</v>
      </c>
      <c r="E79" s="54">
        <v>3.1267800000000001</v>
      </c>
      <c r="F79" s="62"/>
      <c r="G79" s="54">
        <v>8.7227299999999994E-2</v>
      </c>
      <c r="H79" s="62"/>
      <c r="I79" s="59"/>
      <c r="J79" s="54">
        <v>9.3159099999999995E-2</v>
      </c>
      <c r="K79" s="59"/>
      <c r="M79" s="4"/>
      <c r="O79" s="1">
        <v>7</v>
      </c>
      <c r="P79" s="47"/>
      <c r="Q79" s="10"/>
      <c r="R79" s="55">
        <v>99</v>
      </c>
      <c r="S79" s="55">
        <v>613</v>
      </c>
      <c r="T79" s="62"/>
      <c r="U79" s="55">
        <v>199</v>
      </c>
      <c r="V79" s="62"/>
      <c r="W79" s="10"/>
      <c r="X79" s="55">
        <v>163</v>
      </c>
      <c r="Y79" s="10"/>
    </row>
    <row r="80" spans="1:26" x14ac:dyDescent="0.25">
      <c r="A80" s="24">
        <v>8</v>
      </c>
      <c r="B80" s="47"/>
      <c r="C80" s="10"/>
      <c r="D80" s="54">
        <v>0.23603299999999999</v>
      </c>
      <c r="E80" s="54">
        <v>2.5430799999999998</v>
      </c>
      <c r="F80" s="62"/>
      <c r="G80" s="54">
        <v>7.6675099999999996E-2</v>
      </c>
      <c r="H80" s="62"/>
      <c r="I80" s="59"/>
      <c r="J80" s="54">
        <v>8.7870500000000004E-2</v>
      </c>
      <c r="K80" s="54">
        <v>1.3692299999999999</v>
      </c>
      <c r="M80" s="4"/>
      <c r="O80" s="1">
        <v>8</v>
      </c>
      <c r="P80" s="47"/>
      <c r="Q80" s="10"/>
      <c r="R80" s="55">
        <v>139</v>
      </c>
      <c r="S80" s="55">
        <v>565</v>
      </c>
      <c r="T80" s="62"/>
      <c r="U80" s="55">
        <v>72</v>
      </c>
      <c r="V80" s="62"/>
      <c r="W80" s="10"/>
      <c r="X80" s="55">
        <v>258</v>
      </c>
      <c r="Y80" s="61">
        <v>94</v>
      </c>
    </row>
    <row r="81" spans="1:26" ht="15.75" thickBot="1" x14ac:dyDescent="0.3">
      <c r="A81" s="24">
        <v>9</v>
      </c>
      <c r="B81" s="47"/>
      <c r="C81" s="10"/>
      <c r="D81" s="54">
        <v>0.206451</v>
      </c>
      <c r="E81" s="54">
        <v>3.3932699999999998</v>
      </c>
      <c r="F81" s="62"/>
      <c r="G81" s="54">
        <v>8.8140499999999997E-2</v>
      </c>
      <c r="H81" s="62"/>
      <c r="I81" s="59"/>
      <c r="J81" s="54">
        <v>9.5492099999999996E-2</v>
      </c>
      <c r="K81" s="59"/>
      <c r="M81" s="4"/>
      <c r="O81" s="1">
        <v>9</v>
      </c>
      <c r="P81" s="47"/>
      <c r="Q81" s="10"/>
      <c r="R81" s="55">
        <v>136</v>
      </c>
      <c r="S81" s="55">
        <v>370</v>
      </c>
      <c r="T81" s="40"/>
      <c r="U81" s="55">
        <v>187</v>
      </c>
      <c r="V81" s="40"/>
      <c r="W81" s="9"/>
      <c r="X81" s="55">
        <v>363</v>
      </c>
      <c r="Y81" s="9"/>
    </row>
    <row r="82" spans="1:26" ht="15.75" thickBot="1" x14ac:dyDescent="0.3">
      <c r="A82" s="25" t="s">
        <v>18</v>
      </c>
      <c r="B82" s="33" t="e">
        <f t="shared" ref="B82:K82" si="6">AVERAGE(B72:B81)</f>
        <v>#DIV/0!</v>
      </c>
      <c r="C82" s="34" t="e">
        <f t="shared" si="6"/>
        <v>#DIV/0!</v>
      </c>
      <c r="D82" s="33">
        <f t="shared" si="6"/>
        <v>0.53976309999999994</v>
      </c>
      <c r="E82" s="33">
        <f t="shared" si="6"/>
        <v>4.021566</v>
      </c>
      <c r="F82" s="33" t="e">
        <f t="shared" si="6"/>
        <v>#DIV/0!</v>
      </c>
      <c r="G82" s="33">
        <f t="shared" si="6"/>
        <v>0.12123848999999998</v>
      </c>
      <c r="H82" s="33" t="e">
        <f t="shared" si="6"/>
        <v>#DIV/0!</v>
      </c>
      <c r="I82" s="33" t="e">
        <f t="shared" si="6"/>
        <v>#DIV/0!</v>
      </c>
      <c r="J82" s="33">
        <f t="shared" si="6"/>
        <v>8.0234710000000001E-2</v>
      </c>
      <c r="K82" s="33">
        <f t="shared" si="6"/>
        <v>1.3692299999999999</v>
      </c>
      <c r="M82" s="4"/>
    </row>
    <row r="83" spans="1:26" ht="15.75" thickBot="1" x14ac:dyDescent="0.3">
      <c r="A83" s="25" t="s">
        <v>20</v>
      </c>
      <c r="B83" s="21" t="e">
        <f t="shared" ref="B83:K83" si="7">_xlfn.STDEV.P(B72:B81)</f>
        <v>#DIV/0!</v>
      </c>
      <c r="C83" s="21" t="e">
        <f t="shared" si="7"/>
        <v>#DIV/0!</v>
      </c>
      <c r="D83" s="21">
        <f t="shared" si="7"/>
        <v>0.55558893358461547</v>
      </c>
      <c r="E83" s="21">
        <f t="shared" si="7"/>
        <v>0.8881203324347432</v>
      </c>
      <c r="F83" s="21" t="e">
        <f t="shared" si="7"/>
        <v>#DIV/0!</v>
      </c>
      <c r="G83" s="21">
        <f t="shared" si="7"/>
        <v>3.6720232443094705E-2</v>
      </c>
      <c r="H83" s="21" t="e">
        <f t="shared" si="7"/>
        <v>#DIV/0!</v>
      </c>
      <c r="I83" s="21" t="e">
        <f t="shared" si="7"/>
        <v>#DIV/0!</v>
      </c>
      <c r="J83" s="21">
        <f t="shared" si="7"/>
        <v>2.5496417839392639E-2</v>
      </c>
      <c r="K83" s="21">
        <f t="shared" si="7"/>
        <v>0</v>
      </c>
      <c r="M83" s="4"/>
    </row>
    <row r="84" spans="1:26" ht="15.75" thickBot="1" x14ac:dyDescent="0.3">
      <c r="A84" s="26" t="s">
        <v>13</v>
      </c>
      <c r="B84" s="18">
        <v>0</v>
      </c>
      <c r="C84" s="19">
        <v>0</v>
      </c>
      <c r="D84" s="19">
        <v>10</v>
      </c>
      <c r="E84" s="19">
        <v>10</v>
      </c>
      <c r="F84" s="19">
        <v>0</v>
      </c>
      <c r="G84" s="19">
        <v>10</v>
      </c>
      <c r="H84" s="19">
        <v>0</v>
      </c>
      <c r="I84" s="19">
        <v>0</v>
      </c>
      <c r="J84" s="20">
        <v>10</v>
      </c>
      <c r="K84" s="60">
        <v>1</v>
      </c>
      <c r="L84" s="32">
        <f>SUM(B84:K84)</f>
        <v>41</v>
      </c>
      <c r="M84" s="4"/>
    </row>
    <row r="85" spans="1:26" x14ac:dyDescent="0.25">
      <c r="M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2021-05-06T09:35:57Z</dcterms:modified>
</cp:coreProperties>
</file>